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SAPPS\csg\projects\EST080\Planning\"/>
    </mc:Choice>
  </mc:AlternateContent>
  <bookViews>
    <workbookView xWindow="480" yWindow="330" windowWidth="16275" windowHeight="8535" activeTab="3"/>
  </bookViews>
  <sheets>
    <sheet name="- old plan" sheetId="14" r:id="rId1"/>
    <sheet name="Current Plan" sheetId="16" r:id="rId2"/>
    <sheet name="temp-Tasks Plan" sheetId="17" r:id="rId3"/>
    <sheet name="FULL Tasks Plan not started" sheetId="18" r:id="rId4"/>
  </sheets>
  <calcPr calcId="152511"/>
</workbook>
</file>

<file path=xl/calcChain.xml><?xml version="1.0" encoding="utf-8"?>
<calcChain xmlns="http://schemas.openxmlformats.org/spreadsheetml/2006/main">
  <c r="AD94" i="18" l="1"/>
  <c r="AD90" i="18"/>
  <c r="AD82" i="18"/>
  <c r="AD96" i="18"/>
  <c r="AD92" i="18" l="1"/>
  <c r="AD88" i="18"/>
  <c r="AD86" i="18"/>
  <c r="AD78" i="18"/>
  <c r="AD74" i="18"/>
  <c r="AD66" i="18"/>
  <c r="AD59" i="18"/>
  <c r="AD53" i="18"/>
  <c r="AD38" i="18"/>
  <c r="AD31" i="18"/>
  <c r="AD23" i="18"/>
  <c r="AD13" i="18"/>
  <c r="AD3" i="18"/>
  <c r="AD2" i="18"/>
  <c r="AD1" i="18"/>
  <c r="E97" i="18"/>
  <c r="F97" i="18" s="1"/>
  <c r="G97" i="18" s="1"/>
  <c r="H97" i="18" s="1"/>
  <c r="I97" i="18" s="1"/>
  <c r="J97" i="18" s="1"/>
  <c r="K97" i="18" s="1"/>
  <c r="L97" i="18" s="1"/>
  <c r="M97" i="18" s="1"/>
  <c r="N97" i="18" s="1"/>
  <c r="O97" i="18" s="1"/>
  <c r="P97" i="18" s="1"/>
  <c r="Q97" i="18" s="1"/>
  <c r="R97" i="18" s="1"/>
  <c r="S97" i="18" s="1"/>
  <c r="T97" i="18" s="1"/>
  <c r="U97" i="18" s="1"/>
  <c r="V97" i="18" s="1"/>
  <c r="W97" i="18" s="1"/>
  <c r="X97" i="18" s="1"/>
  <c r="Y97" i="18" s="1"/>
  <c r="Z97" i="18" s="1"/>
  <c r="E2" i="18"/>
  <c r="F2" i="18" s="1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Q2" i="18" s="1"/>
  <c r="R2" i="18" s="1"/>
  <c r="S2" i="18" s="1"/>
  <c r="T2" i="18" s="1"/>
  <c r="U2" i="18" s="1"/>
  <c r="V2" i="18" s="1"/>
  <c r="W2" i="18" s="1"/>
  <c r="X2" i="18" s="1"/>
  <c r="Y2" i="18" s="1"/>
  <c r="Z2" i="18" s="1"/>
  <c r="E3" i="17"/>
  <c r="F3" i="17" s="1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  <c r="R3" i="17" s="1"/>
  <c r="S3" i="17" s="1"/>
  <c r="T3" i="17" s="1"/>
  <c r="U3" i="17" s="1"/>
  <c r="V3" i="17" s="1"/>
  <c r="W3" i="17" s="1"/>
  <c r="X3" i="17" s="1"/>
  <c r="Y3" i="17" s="1"/>
  <c r="Z3" i="17" s="1"/>
  <c r="I74" i="16" l="1"/>
  <c r="J74" i="16" s="1"/>
  <c r="K74" i="16" s="1"/>
  <c r="L74" i="16" s="1"/>
  <c r="M74" i="16" s="1"/>
  <c r="N74" i="16" s="1"/>
  <c r="O74" i="16" s="1"/>
  <c r="P74" i="16" s="1"/>
  <c r="Q74" i="16" s="1"/>
  <c r="R74" i="16" s="1"/>
  <c r="S74" i="16" s="1"/>
  <c r="T74" i="16" s="1"/>
  <c r="U74" i="16" s="1"/>
  <c r="V74" i="16" s="1"/>
  <c r="W74" i="16" s="1"/>
  <c r="X74" i="16" l="1"/>
  <c r="Y74" i="16" s="1"/>
  <c r="Z74" i="16" s="1"/>
  <c r="AA74" i="16" s="1"/>
  <c r="AB74" i="16" s="1"/>
  <c r="AC74" i="16" s="1"/>
  <c r="AD74" i="16" s="1"/>
  <c r="J3" i="16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U3" i="16" s="1"/>
  <c r="V3" i="16" s="1"/>
  <c r="W3" i="16" s="1"/>
  <c r="X3" i="16" s="1"/>
  <c r="Y3" i="16" s="1"/>
  <c r="Z3" i="16" s="1"/>
  <c r="AA3" i="16" s="1"/>
  <c r="AB3" i="16" s="1"/>
  <c r="AC3" i="16" s="1"/>
  <c r="AD3" i="16" s="1"/>
  <c r="BB3" i="14"/>
  <c r="BA3" i="14"/>
  <c r="AZ3" i="14"/>
  <c r="AY3" i="14"/>
  <c r="AX3" i="14"/>
  <c r="AW3" i="14"/>
  <c r="AV3" i="14"/>
  <c r="AU3" i="14"/>
  <c r="AT3" i="14"/>
  <c r="AS3" i="14"/>
  <c r="AR3" i="14"/>
  <c r="AQ3" i="14"/>
  <c r="AP3" i="14"/>
  <c r="AO3" i="14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B23" i="14" l="1"/>
  <c r="D62" i="14" l="1"/>
  <c r="I3" i="14" l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</calcChain>
</file>

<file path=xl/sharedStrings.xml><?xml version="1.0" encoding="utf-8"?>
<sst xmlns="http://schemas.openxmlformats.org/spreadsheetml/2006/main" count="630" uniqueCount="276">
  <si>
    <t>Project:</t>
  </si>
  <si>
    <t>Project Manager:</t>
  </si>
  <si>
    <t>Task</t>
  </si>
  <si>
    <t>Start Date</t>
  </si>
  <si>
    <t>Due Date</t>
  </si>
  <si>
    <t>% Complete</t>
  </si>
  <si>
    <t xml:space="preserve"> </t>
  </si>
  <si>
    <t>MILESTONE</t>
  </si>
  <si>
    <t>total days</t>
  </si>
  <si>
    <t>Lead</t>
  </si>
  <si>
    <t>Involves liaison with</t>
  </si>
  <si>
    <t>Planned dates</t>
  </si>
  <si>
    <t xml:space="preserve">IS days </t>
  </si>
  <si>
    <t>Business Lead:</t>
  </si>
  <si>
    <t xml:space="preserve">Completed </t>
  </si>
  <si>
    <t>Colin Pritchard</t>
  </si>
  <si>
    <t>Anne Mathison</t>
  </si>
  <si>
    <t>EST080</t>
  </si>
  <si>
    <t>Project Team</t>
  </si>
  <si>
    <t>Current system</t>
  </si>
  <si>
    <t>Stevie, Brian</t>
  </si>
  <si>
    <t xml:space="preserve"> 4.1. Determine status regarding outstand issues</t>
  </si>
  <si>
    <t>2.1 1/2 day workshop</t>
  </si>
  <si>
    <t>1.1 Project Team</t>
  </si>
  <si>
    <t>1.2 Estates Management</t>
  </si>
  <si>
    <t>6. Business Users Consultation Process</t>
  </si>
  <si>
    <t>7. Complete Test System Configuration</t>
  </si>
  <si>
    <t>7.2.  Complete configuration of Test system to support User Acceptance Testing</t>
  </si>
  <si>
    <t>8. User Acceptance Testing</t>
  </si>
  <si>
    <t>9.  Load Testing</t>
  </si>
  <si>
    <r>
      <t>9.1.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Review report from Development Technology re strategy</t>
    </r>
  </si>
  <si>
    <r>
      <t>9.2.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Prepare load testing script</t>
    </r>
  </si>
  <si>
    <t>10.  Reporting</t>
  </si>
  <si>
    <t>11. User Training</t>
  </si>
  <si>
    <t>10.1  Review standard WebCentral reports</t>
  </si>
  <si>
    <t>10.2  Determine any additional reporting</t>
  </si>
  <si>
    <r>
      <t>11.1.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Create user guide – admin</t>
    </r>
  </si>
  <si>
    <r>
      <t>11.2.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Create user guide – users</t>
    </r>
  </si>
  <si>
    <t>12.1  Complete configuration of Live System</t>
  </si>
  <si>
    <t>13. Roll Out</t>
  </si>
  <si>
    <t>12. Configure Live System</t>
  </si>
  <si>
    <t>4.  Outstanding Issues</t>
  </si>
  <si>
    <t>5.  Application Enhancements</t>
  </si>
  <si>
    <t>3.  Fault Types</t>
  </si>
  <si>
    <t>2.  System Familiarisation - Project Team representatives</t>
  </si>
  <si>
    <t>Pauline</t>
  </si>
  <si>
    <t>Pauline/Anne/Martin</t>
  </si>
  <si>
    <t xml:space="preserve">Pauline,Maureen,Colin, </t>
  </si>
  <si>
    <t>Gordon McK</t>
  </si>
  <si>
    <t>except heating engineers</t>
  </si>
  <si>
    <t>1.4 Project Team</t>
  </si>
  <si>
    <t>1.5 Estates Management</t>
  </si>
  <si>
    <t xml:space="preserve">GT, GB </t>
  </si>
  <si>
    <r>
      <t>3.1.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Complete first draft of Fault types </t>
    </r>
  </si>
  <si>
    <t>CP</t>
  </si>
  <si>
    <t xml:space="preserve">Project Team </t>
  </si>
  <si>
    <t xml:space="preserve">CP / PS </t>
  </si>
  <si>
    <t>CP/PS/JB</t>
  </si>
  <si>
    <t>PS/JB</t>
  </si>
  <si>
    <t xml:space="preserve">JC / AS </t>
  </si>
  <si>
    <r>
      <t>5.3.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Approval to raise PO for additional functional requirements </t>
    </r>
  </si>
  <si>
    <t>5.4  Development of additional functional enhancements</t>
  </si>
  <si>
    <t>Mass</t>
  </si>
  <si>
    <t>5.5 Install additional functional changes on Dev and Test</t>
  </si>
  <si>
    <t>Dev Tech</t>
  </si>
  <si>
    <t>5.6 Complete UAT of additional functional enhancements</t>
  </si>
  <si>
    <t>PS / JB / CP</t>
  </si>
  <si>
    <t>4.2 Resolve outstanding issues</t>
  </si>
  <si>
    <t>Project team</t>
  </si>
  <si>
    <t>GT</t>
  </si>
  <si>
    <t>MM / AS / CP</t>
  </si>
  <si>
    <t>6.2 Analyse existing fault reporting users and calls logged</t>
  </si>
  <si>
    <t>JB / AS</t>
  </si>
  <si>
    <t>6.4 Business Partner Roadshows</t>
  </si>
  <si>
    <t>MM / CP / AS</t>
  </si>
  <si>
    <t>MM</t>
  </si>
  <si>
    <r>
      <t>7.1.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Define tests to be undertaken during user acceptance testing</t>
    </r>
  </si>
  <si>
    <t>CP/ PS / JB</t>
  </si>
  <si>
    <t>PS / JB</t>
  </si>
  <si>
    <r>
      <t>11.3.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Document training stratgy </t>
    </r>
  </si>
  <si>
    <t xml:space="preserve">Project team </t>
  </si>
  <si>
    <r>
      <t>13.1.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Define rollout strategy </t>
    </r>
  </si>
  <si>
    <r>
      <t>13.2.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Roll-out</t>
    </r>
  </si>
  <si>
    <t>1.6 Trades Teams Road Shows</t>
  </si>
  <si>
    <r>
      <t>3.2.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Initial QA check by Thomson  Bethune</t>
    </r>
  </si>
  <si>
    <r>
      <t>3.3.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Define and update Test system with required fault types </t>
    </r>
  </si>
  <si>
    <r>
      <t>3.4.</t>
    </r>
    <r>
      <rPr>
        <sz val="7"/>
        <color theme="1"/>
        <rFont val="Times New Roman"/>
        <family val="1"/>
      </rPr>
      <t>  </t>
    </r>
    <r>
      <rPr>
        <sz val="11"/>
        <color theme="1"/>
        <rFont val="Calibri"/>
        <family val="2"/>
        <scheme val="minor"/>
      </rPr>
      <t>Clarify strategy regarding inserting data into Live</t>
    </r>
  </si>
  <si>
    <t xml:space="preserve">5.1. Define additional functional requirements </t>
  </si>
  <si>
    <r>
      <t>5.2.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Confirm specification of functional requirements </t>
    </r>
  </si>
  <si>
    <t>6.3 Define and establish business contacts - DPOS</t>
  </si>
  <si>
    <t>PS/ JB / CP</t>
  </si>
  <si>
    <t>CP / PS / JB</t>
  </si>
  <si>
    <t xml:space="preserve">1.  System Demonstration </t>
  </si>
  <si>
    <t>1.  Further System Demonstration  post enhancements)</t>
  </si>
  <si>
    <t>Trades Reps</t>
  </si>
  <si>
    <t>CP/AS/MM</t>
  </si>
  <si>
    <t>CP/MM/PS</t>
  </si>
  <si>
    <r>
      <t>13.3.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Post roll-out support</t>
    </r>
  </si>
  <si>
    <t>Close Project</t>
  </si>
  <si>
    <t>AM</t>
  </si>
  <si>
    <t xml:space="preserve">CP /MM / PS </t>
  </si>
  <si>
    <t>AM / AS</t>
  </si>
  <si>
    <t>11.4. User  training</t>
  </si>
  <si>
    <t>8.2.  Complete UAT</t>
  </si>
  <si>
    <t>9.3.  Undertake load testing</t>
  </si>
  <si>
    <t>Anne</t>
  </si>
  <si>
    <t>PS</t>
  </si>
  <si>
    <t>5.2.2 Stock Issue specify</t>
  </si>
  <si>
    <t>5.2.4 Stock Issue Defined</t>
  </si>
  <si>
    <r>
      <t>6.1.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Devise overall strategy and associated communications</t>
    </r>
  </si>
  <si>
    <t>Complete</t>
  </si>
  <si>
    <t>PS set up</t>
  </si>
  <si>
    <t>Not Started/delayed</t>
  </si>
  <si>
    <t>MM 345956</t>
  </si>
  <si>
    <t>RH</t>
  </si>
  <si>
    <t xml:space="preserve">MM  </t>
  </si>
  <si>
    <t>16 + 20 Oct RH</t>
  </si>
  <si>
    <t>GB, DB</t>
  </si>
  <si>
    <r>
      <t>8.1.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Document full test script  and review</t>
    </r>
  </si>
  <si>
    <t>yes</t>
  </si>
  <si>
    <t>IS Apps</t>
  </si>
  <si>
    <t>Acceptance Testing Milestone</t>
  </si>
  <si>
    <t>Not started/delayed/planned</t>
  </si>
  <si>
    <t>PS, JB</t>
  </si>
  <si>
    <t>AS, JA</t>
  </si>
  <si>
    <t>Define Month-End Billing and Archiving Requirements</t>
  </si>
  <si>
    <t>Develop Month End Archiving Requirements</t>
  </si>
  <si>
    <t>PS, JB CP</t>
  </si>
  <si>
    <t>Development</t>
  </si>
  <si>
    <t>Test</t>
  </si>
  <si>
    <t>Live</t>
  </si>
  <si>
    <t>CL</t>
  </si>
  <si>
    <t>CL, AM</t>
  </si>
  <si>
    <t>PS, JB, AM</t>
  </si>
  <si>
    <t>2. System Testing</t>
  </si>
  <si>
    <t xml:space="preserve">y </t>
  </si>
  <si>
    <t>EST091 EBIS On-Line Upgrade</t>
  </si>
  <si>
    <t>JA</t>
  </si>
  <si>
    <t>Complete PPM testing on WebCentral</t>
  </si>
  <si>
    <t>CP PS, JB</t>
  </si>
  <si>
    <t>??</t>
  </si>
  <si>
    <t>Operational Reports</t>
  </si>
  <si>
    <t>Review WebCentral Reports</t>
  </si>
  <si>
    <t>Live System Configuration</t>
  </si>
  <si>
    <t>plan</t>
  </si>
  <si>
    <t>Each Zone - Roll out Zone</t>
  </si>
  <si>
    <t>stagger</t>
  </si>
  <si>
    <t>zone diff colours</t>
  </si>
  <si>
    <t>Sign off Fixes</t>
  </si>
  <si>
    <t>Remaining fixes to be supplied</t>
  </si>
  <si>
    <t>Remaining fixes to be tested</t>
  </si>
  <si>
    <t>Mobile Application</t>
  </si>
  <si>
    <t>Back Office Operations</t>
  </si>
  <si>
    <t>Work Order Sequencing</t>
  </si>
  <si>
    <t>EBIS on-Line changes</t>
  </si>
  <si>
    <t>Windows Client Changes</t>
  </si>
  <si>
    <t>IS</t>
  </si>
  <si>
    <t>Month-End re-charging and archiving</t>
  </si>
  <si>
    <t>Confirm functional change spec</t>
  </si>
  <si>
    <t>User testing and re-work</t>
  </si>
  <si>
    <t>Complete Scenario testing using WebCentral on new HelpDesk</t>
  </si>
  <si>
    <t>Test dual Fault reporting testing (of WebCentral and EBIS online)</t>
  </si>
  <si>
    <t>Contingency to complete all testing</t>
  </si>
  <si>
    <t>Complete month-end re-charging and archiving</t>
  </si>
  <si>
    <t>Confirm operational requirements</t>
  </si>
  <si>
    <t>User consultation</t>
  </si>
  <si>
    <t>Estates Trades Department - System Awareness</t>
  </si>
  <si>
    <t>New System Familiarisation for Trades 1</t>
  </si>
  <si>
    <t xml:space="preserve">Trades </t>
  </si>
  <si>
    <t>New System Familiarisation for Trades 2</t>
  </si>
  <si>
    <t>New System Familiarisation for Trades 3</t>
  </si>
  <si>
    <t xml:space="preserve">Business Partners - Fault Reporters </t>
  </si>
  <si>
    <t>CP, MM</t>
  </si>
  <si>
    <t>Go Live Preparations</t>
  </si>
  <si>
    <t xml:space="preserve"> Prepare User Guide</t>
  </si>
  <si>
    <t>Complete Live System Configuration</t>
  </si>
  <si>
    <t>Zone Rollout (x4)</t>
  </si>
  <si>
    <t>Prepare User guide</t>
  </si>
  <si>
    <t>Review and complete user guide</t>
  </si>
  <si>
    <t>Proj Team</t>
  </si>
  <si>
    <t>Deploy HelpDesk Application to Tradesmen Phones</t>
  </si>
  <si>
    <t>ProjTeam</t>
  </si>
  <si>
    <t>Systems Consultation</t>
  </si>
  <si>
    <t>Complete Zone related user configuration</t>
  </si>
  <si>
    <t>Complete user training  - zone champions</t>
  </si>
  <si>
    <t xml:space="preserve">Go-Live in Zone </t>
  </si>
  <si>
    <t xml:space="preserve">Post GoLive support </t>
  </si>
  <si>
    <t>Related Project Activities</t>
  </si>
  <si>
    <t>Mobile Phone Rollout</t>
  </si>
  <si>
    <t>Complete Planning</t>
  </si>
  <si>
    <t>1. System Development</t>
  </si>
  <si>
    <t>Complete parallel helpdesk testing</t>
  </si>
  <si>
    <t xml:space="preserve">PS/JB </t>
  </si>
  <si>
    <t>Performance Testing dates agree dates?</t>
  </si>
  <si>
    <t>Complete user training</t>
  </si>
  <si>
    <t xml:space="preserve"> Building Floor Plans</t>
  </si>
  <si>
    <t>Create  demo SmartClient Environment</t>
  </si>
  <si>
    <t>Arrange  Demo of SmartClient to Space Planners</t>
  </si>
  <si>
    <t>Determine strategy to create mobile friendly floor plans</t>
  </si>
  <si>
    <t>Create mobile friendly floor plans</t>
  </si>
  <si>
    <t>Project: EST080</t>
  </si>
  <si>
    <t>Team</t>
  </si>
  <si>
    <t>EBIS</t>
  </si>
  <si>
    <t>Date</t>
  </si>
  <si>
    <t>Scenario Testing</t>
  </si>
  <si>
    <t>Monthly Billing Spec</t>
  </si>
  <si>
    <t>Develop Month End Bill +Archivg</t>
  </si>
  <si>
    <t>Month Bill+Achivng User Testing</t>
  </si>
  <si>
    <t>Complete PPM Testing on WebCentral</t>
  </si>
  <si>
    <t>Complete ALL testing</t>
  </si>
  <si>
    <t>Liason</t>
  </si>
  <si>
    <t>Month Bill+Archive Rework</t>
  </si>
  <si>
    <t>Test Mobile App Fixes</t>
  </si>
  <si>
    <t>Estates</t>
  </si>
  <si>
    <t>Create demo StartClient Environment</t>
  </si>
  <si>
    <t>WHO</t>
  </si>
  <si>
    <t>Plan ColdFusion Upgrade</t>
  </si>
  <si>
    <t>MASS</t>
  </si>
  <si>
    <t>IS Dev</t>
  </si>
  <si>
    <t>Test dual fault reporting</t>
  </si>
  <si>
    <t>Team Sign off</t>
  </si>
  <si>
    <t>Complete ALL system testing</t>
  </si>
  <si>
    <t>Complete Month-End Recharging and Archiving</t>
  </si>
  <si>
    <t>Trades/EBIS</t>
  </si>
  <si>
    <t>1.User consultation/awareness</t>
  </si>
  <si>
    <t>3. User consultation/awareness</t>
  </si>
  <si>
    <t>CP,MM</t>
  </si>
  <si>
    <t>Business Fault Reporters Consultation</t>
  </si>
  <si>
    <t xml:space="preserve">Project: </t>
  </si>
  <si>
    <t>Business Fault Reporters System Consultation</t>
  </si>
  <si>
    <t>Prepare User Guide</t>
  </si>
  <si>
    <t>complete user training - zone champions (1)</t>
  </si>
  <si>
    <t>complete user training (1)</t>
  </si>
  <si>
    <t>Deploy Mobile apps to Trades phones</t>
  </si>
  <si>
    <t>Go Live Zone  (1)</t>
  </si>
  <si>
    <t>Arrange demo of SmartClient to Space Planners</t>
  </si>
  <si>
    <t>Plan ColdFusion Upgrade EST091</t>
  </si>
  <si>
    <t>Update Dev EST091</t>
  </si>
  <si>
    <t>Determine Strategy to create mobile friendly floor</t>
  </si>
  <si>
    <t>IS Apps test Dev EST091</t>
  </si>
  <si>
    <t>Complete WebCentral Testing</t>
  </si>
  <si>
    <t>create mobile floor plans</t>
  </si>
  <si>
    <t>Test TEST EST091 +SO</t>
  </si>
  <si>
    <t>Update Test EST091 + SO</t>
  </si>
  <si>
    <t>update LIVE EST091</t>
  </si>
  <si>
    <t>test LIVE EST091 + SO</t>
  </si>
  <si>
    <t>Colin</t>
  </si>
  <si>
    <t>Estates, AS</t>
  </si>
  <si>
    <t>chk</t>
  </si>
  <si>
    <t>2 User consultation/awareness</t>
  </si>
  <si>
    <t>Complete LIVE configuration</t>
  </si>
  <si>
    <t>Estates Space Planners</t>
  </si>
  <si>
    <t>confirm?</t>
  </si>
  <si>
    <t xml:space="preserve">Space Planners </t>
  </si>
  <si>
    <t xml:space="preserve">Business Fault Reporters System Consultation </t>
  </si>
  <si>
    <t xml:space="preserve">Review and complete User Guide </t>
  </si>
  <si>
    <t>complete zone related user configuration</t>
  </si>
  <si>
    <t>Post Go Live Zone  (1)</t>
  </si>
  <si>
    <t>Space Planners</t>
  </si>
  <si>
    <t>Complete parallel HD testing</t>
  </si>
  <si>
    <t>work order sequencing is a prerequesite in test before this can take place</t>
  </si>
  <si>
    <t>Confim operational requirements EST092 Planning</t>
  </si>
  <si>
    <t>Mobile Phone Rollout Completed</t>
  </si>
  <si>
    <t>IS - Chris</t>
  </si>
  <si>
    <t>Windows client changes - not heard update yet</t>
  </si>
  <si>
    <t>EBIS Online Changes - waiting to hear from Mass</t>
  </si>
  <si>
    <t>Review WebCentral Reporting - to be arranged 22-Feb or 29 Feb</t>
  </si>
  <si>
    <t>Create demo StartClient Environment - to be arranged</t>
  </si>
  <si>
    <t>Colin, Chris</t>
  </si>
  <si>
    <t>Review WebCentral Reporting  EST092</t>
  </si>
  <si>
    <t>Windows client changes - still being discussed</t>
  </si>
  <si>
    <t>EBIS Online Changes  - still being discussed</t>
  </si>
  <si>
    <t>Create demo SmartClient Environment in progress</t>
  </si>
  <si>
    <t>Scenario Testing Plan to start Wed</t>
  </si>
  <si>
    <t>Develop Month End Bill +Archivg - Anne discuss  with Mike Wed</t>
  </si>
  <si>
    <t>Spec will be revied this week by Pauline , missing PAT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</si>
</sst>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0.0"/>
    <numFmt numFmtId="165" formatCode="[$-809]dd\ m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i/>
      <sz val="14"/>
      <name val="Calibri"/>
      <family val="2"/>
    </font>
    <font>
      <sz val="10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0"/>
      <name val="Calibri"/>
      <family val="2"/>
    </font>
    <font>
      <sz val="14"/>
      <color theme="0"/>
      <name val="Calibri"/>
      <family val="2"/>
    </font>
    <font>
      <b/>
      <sz val="14"/>
      <color rgb="FFFF0000"/>
      <name val="Calibri"/>
      <family val="2"/>
    </font>
    <font>
      <sz val="10"/>
      <color rgb="FF0000FF"/>
      <name val="Calibri"/>
      <family val="2"/>
    </font>
    <font>
      <b/>
      <i/>
      <sz val="18"/>
      <name val="Calibri"/>
      <family val="2"/>
    </font>
    <font>
      <sz val="12"/>
      <name val="Calibri"/>
      <family val="2"/>
    </font>
    <font>
      <sz val="10"/>
      <color theme="0"/>
      <name val="Calibri"/>
      <family val="2"/>
    </font>
    <font>
      <sz val="7"/>
      <color theme="1"/>
      <name val="Times New Roman"/>
      <family val="1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rgb="FF99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9" fillId="7" borderId="0" applyNumberFormat="0" applyBorder="0" applyAlignment="0" applyProtection="0"/>
    <xf numFmtId="0" fontId="22" fillId="9" borderId="0" applyNumberFormat="0" applyBorder="0" applyAlignment="0" applyProtection="0"/>
    <xf numFmtId="0" fontId="28" fillId="11" borderId="0" applyNumberFormat="0" applyBorder="0" applyAlignment="0" applyProtection="0"/>
    <xf numFmtId="0" fontId="1" fillId="12" borderId="15" applyNumberFormat="0" applyFont="0" applyAlignment="0" applyProtection="0"/>
  </cellStyleXfs>
  <cellXfs count="161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textRotation="45"/>
    </xf>
    <xf numFmtId="0" fontId="8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5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5" fontId="9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5" fontId="9" fillId="0" borderId="0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15" fontId="4" fillId="0" borderId="8" xfId="0" applyNumberFormat="1" applyFont="1" applyBorder="1" applyAlignment="1">
      <alignment horizontal="center" vertical="center"/>
    </xf>
    <xf numFmtId="15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5" fontId="11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5" fontId="9" fillId="0" borderId="7" xfId="0" applyNumberFormat="1" applyFont="1" applyFill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5" fontId="9" fillId="4" borderId="7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5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5" fontId="9" fillId="0" borderId="9" xfId="0" applyNumberFormat="1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5" fontId="11" fillId="0" borderId="1" xfId="0" applyNumberFormat="1" applyFont="1" applyFill="1" applyBorder="1" applyAlignment="1">
      <alignment vertical="center" wrapText="1"/>
    </xf>
    <xf numFmtId="15" fontId="1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4" fillId="4" borderId="1" xfId="0" applyFont="1" applyFill="1" applyBorder="1"/>
    <xf numFmtId="0" fontId="2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15" fontId="9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/>
    <xf numFmtId="15" fontId="9" fillId="3" borderId="1" xfId="0" applyNumberFormat="1" applyFont="1" applyFill="1" applyBorder="1" applyAlignment="1">
      <alignment horizontal="center" vertical="center" wrapText="1"/>
    </xf>
    <xf numFmtId="15" fontId="13" fillId="0" borderId="1" xfId="0" applyNumberFormat="1" applyFont="1" applyBorder="1" applyAlignment="1">
      <alignment horizontal="center" vertical="center"/>
    </xf>
    <xf numFmtId="1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Fill="1"/>
    <xf numFmtId="15" fontId="4" fillId="0" borderId="5" xfId="0" applyNumberFormat="1" applyFont="1" applyBorder="1" applyAlignment="1">
      <alignment horizontal="center" vertical="center" wrapText="1"/>
    </xf>
    <xf numFmtId="15" fontId="13" fillId="3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6" fontId="7" fillId="0" borderId="0" xfId="0" applyNumberFormat="1" applyFont="1" applyFill="1" applyAlignment="1">
      <alignment horizontal="center"/>
    </xf>
    <xf numFmtId="0" fontId="8" fillId="0" borderId="0" xfId="0" applyFont="1" applyFill="1"/>
    <xf numFmtId="0" fontId="15" fillId="0" borderId="1" xfId="0" applyFont="1" applyBorder="1" applyAlignment="1">
      <alignment vertical="center" wrapText="1"/>
    </xf>
    <xf numFmtId="0" fontId="16" fillId="5" borderId="0" xfId="0" applyFont="1" applyFill="1"/>
    <xf numFmtId="1" fontId="4" fillId="0" borderId="0" xfId="0" applyNumberFormat="1" applyFont="1" applyFill="1" applyBorder="1" applyAlignment="1">
      <alignment horizontal="center" vertical="center"/>
    </xf>
    <xf numFmtId="15" fontId="11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15" fontId="4" fillId="3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5" fontId="4" fillId="0" borderId="10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5" fontId="4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0" fillId="0" borderId="0" xfId="0" quotePrefix="1" applyNumberFormat="1"/>
    <xf numFmtId="1" fontId="4" fillId="6" borderId="11" xfId="0" applyNumberFormat="1" applyFont="1" applyFill="1" applyBorder="1" applyAlignment="1">
      <alignment horizontal="center" vertical="center"/>
    </xf>
    <xf numFmtId="15" fontId="9" fillId="4" borderId="0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 wrapText="1"/>
    </xf>
    <xf numFmtId="15" fontId="4" fillId="3" borderId="3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4" fillId="0" borderId="12" xfId="0" applyNumberFormat="1" applyFont="1" applyBorder="1" applyAlignment="1">
      <alignment horizontal="center" vertical="center"/>
    </xf>
    <xf numFmtId="15" fontId="4" fillId="0" borderId="13" xfId="0" applyNumberFormat="1" applyFont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left" vertical="center" indent="1"/>
    </xf>
    <xf numFmtId="0" fontId="0" fillId="0" borderId="10" xfId="0" applyBorder="1" applyAlignment="1">
      <alignment horizontal="left" vertical="center" wrapText="1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10" fontId="0" fillId="0" borderId="10" xfId="0" applyNumberFormat="1" applyBorder="1" applyAlignment="1">
      <alignment horizontal="left" vertical="center" wrapText="1"/>
    </xf>
    <xf numFmtId="0" fontId="19" fillId="7" borderId="0" xfId="2" applyAlignment="1">
      <alignment wrapText="1"/>
    </xf>
    <xf numFmtId="0" fontId="19" fillId="7" borderId="0" xfId="2"/>
    <xf numFmtId="0" fontId="20" fillId="0" borderId="1" xfId="0" applyFont="1" applyBorder="1" applyAlignment="1">
      <alignment wrapText="1"/>
    </xf>
    <xf numFmtId="15" fontId="9" fillId="3" borderId="1" xfId="0" applyNumberFormat="1" applyFont="1" applyFill="1" applyBorder="1" applyAlignment="1">
      <alignment horizontal="left" vertical="center" wrapText="1"/>
    </xf>
    <xf numFmtId="15" fontId="6" fillId="0" borderId="13" xfId="0" applyNumberFormat="1" applyFont="1" applyFill="1" applyBorder="1" applyAlignment="1">
      <alignment horizontal="center" vertical="center" textRotation="45"/>
    </xf>
    <xf numFmtId="0" fontId="0" fillId="0" borderId="0" xfId="0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15" fontId="4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0" fillId="0" borderId="0" xfId="0" applyFont="1"/>
    <xf numFmtId="0" fontId="0" fillId="8" borderId="0" xfId="0" applyFont="1" applyFill="1" applyBorder="1"/>
    <xf numFmtId="0" fontId="0" fillId="0" borderId="0" xfId="0" applyFont="1" applyFill="1" applyBorder="1" applyAlignment="1">
      <alignment wrapText="1"/>
    </xf>
    <xf numFmtId="15" fontId="9" fillId="3" borderId="0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0" fillId="0" borderId="0" xfId="0" applyFont="1" applyFill="1" applyBorder="1"/>
    <xf numFmtId="15" fontId="2" fillId="0" borderId="1" xfId="0" applyNumberFormat="1" applyFont="1" applyFill="1" applyBorder="1" applyAlignment="1">
      <alignment vertical="center"/>
    </xf>
    <xf numFmtId="0" fontId="23" fillId="9" borderId="14" xfId="3" applyFont="1" applyBorder="1" applyAlignment="1">
      <alignment wrapText="1"/>
    </xf>
    <xf numFmtId="0" fontId="23" fillId="9" borderId="14" xfId="3" applyFont="1" applyBorder="1"/>
    <xf numFmtId="0" fontId="14" fillId="0" borderId="3" xfId="0" applyFont="1" applyFill="1" applyBorder="1" applyAlignment="1">
      <alignment horizontal="center"/>
    </xf>
    <xf numFmtId="165" fontId="0" fillId="0" borderId="0" xfId="0" applyNumberFormat="1" applyAlignment="1">
      <alignment horizontal="left" vertical="center"/>
    </xf>
    <xf numFmtId="16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15" fontId="4" fillId="0" borderId="13" xfId="0" applyNumberFormat="1" applyFont="1" applyBorder="1" applyAlignment="1">
      <alignment horizontal="left"/>
    </xf>
    <xf numFmtId="15" fontId="9" fillId="0" borderId="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Fill="1" applyBorder="1" applyAlignment="1"/>
    <xf numFmtId="0" fontId="24" fillId="0" borderId="0" xfId="0" applyFont="1" applyAlignment="1"/>
    <xf numFmtId="0" fontId="24" fillId="0" borderId="0" xfId="0" applyFont="1" applyFill="1" applyBorder="1" applyAlignment="1"/>
    <xf numFmtId="16" fontId="24" fillId="0" borderId="0" xfId="0" applyNumberFormat="1" applyFont="1" applyAlignment="1">
      <alignment horizontal="left"/>
    </xf>
    <xf numFmtId="16" fontId="24" fillId="0" borderId="0" xfId="0" applyNumberFormat="1" applyFont="1" applyAlignment="1"/>
    <xf numFmtId="0" fontId="24" fillId="0" borderId="0" xfId="0" applyFont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1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0" fillId="9" borderId="0" xfId="3" applyFont="1" applyAlignment="1"/>
    <xf numFmtId="0" fontId="24" fillId="10" borderId="0" xfId="0" applyFont="1" applyFill="1"/>
    <xf numFmtId="0" fontId="28" fillId="11" borderId="0" xfId="4" applyAlignment="1"/>
    <xf numFmtId="0" fontId="19" fillId="7" borderId="0" xfId="2" applyAlignment="1"/>
    <xf numFmtId="0" fontId="0" fillId="12" borderId="15" xfId="5" applyFont="1" applyAlignment="1"/>
    <xf numFmtId="0" fontId="0" fillId="12" borderId="15" xfId="5" applyFont="1"/>
    <xf numFmtId="0" fontId="14" fillId="0" borderId="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18" fillId="9" borderId="0" xfId="3" applyFont="1" applyBorder="1" applyAlignment="1"/>
    <xf numFmtId="0" fontId="22" fillId="9" borderId="0" xfId="3" applyAlignment="1"/>
  </cellXfs>
  <cellStyles count="6">
    <cellStyle name="Bad" xfId="2" builtinId="27"/>
    <cellStyle name="Currency" xfId="1" builtinId="4"/>
    <cellStyle name="Good" xfId="4" builtinId="26"/>
    <cellStyle name="Neutral" xfId="3" builtinId="28"/>
    <cellStyle name="Normal" xfId="0" builtinId="0"/>
    <cellStyle name="Note" xfId="5" builtinId="10"/>
  </cellStyles>
  <dxfs count="0"/>
  <tableStyles count="0" defaultTableStyle="TableStyleMedium2" defaultPivotStyle="PivotStyleLight16"/>
  <colors>
    <mruColors>
      <color rgb="FF99FF99"/>
      <color rgb="FF00FF00"/>
      <color rgb="FF0000FF"/>
      <color rgb="FFFFFF99"/>
      <color rgb="FFFFFF66"/>
      <color rgb="FF33CCCC"/>
      <color rgb="FF99CCFF"/>
      <color rgb="FF00CCFF"/>
      <color rgb="FF66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763984</xdr:colOff>
      <xdr:row>64</xdr:row>
      <xdr:rowOff>178593</xdr:rowOff>
    </xdr:from>
    <xdr:to>
      <xdr:col>0</xdr:col>
      <xdr:colOff>922733</xdr:colOff>
      <xdr:row>66</xdr:row>
      <xdr:rowOff>29766</xdr:rowOff>
    </xdr:to>
    <xdr:sp macro="" textlink="">
      <xdr:nvSpPr>
        <xdr:cNvPr id="19" name="Diamond 18"/>
        <xdr:cNvSpPr/>
      </xdr:nvSpPr>
      <xdr:spPr>
        <a:xfrm>
          <a:off x="763984" y="14913768"/>
          <a:ext cx="158749" cy="232173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763984</xdr:colOff>
      <xdr:row>74</xdr:row>
      <xdr:rowOff>178593</xdr:rowOff>
    </xdr:from>
    <xdr:to>
      <xdr:col>0</xdr:col>
      <xdr:colOff>922733</xdr:colOff>
      <xdr:row>76</xdr:row>
      <xdr:rowOff>29766</xdr:rowOff>
    </xdr:to>
    <xdr:sp macro="" textlink="">
      <xdr:nvSpPr>
        <xdr:cNvPr id="3" name="Diamond 2"/>
        <xdr:cNvSpPr/>
      </xdr:nvSpPr>
      <xdr:spPr>
        <a:xfrm>
          <a:off x="763984" y="7474743"/>
          <a:ext cx="158749" cy="232173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581025</xdr:colOff>
      <xdr:row>7</xdr:row>
      <xdr:rowOff>0</xdr:rowOff>
    </xdr:from>
    <xdr:to>
      <xdr:col>10</xdr:col>
      <xdr:colOff>130174</xdr:colOff>
      <xdr:row>8</xdr:row>
      <xdr:rowOff>0</xdr:rowOff>
    </xdr:to>
    <xdr:sp macro="" textlink="">
      <xdr:nvSpPr>
        <xdr:cNvPr id="4" name="Diamond 3"/>
        <xdr:cNvSpPr/>
      </xdr:nvSpPr>
      <xdr:spPr>
        <a:xfrm>
          <a:off x="7686675" y="2847975"/>
          <a:ext cx="158749" cy="232173"/>
        </a:xfrm>
        <a:prstGeom prst="diamon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D69"/>
  <sheetViews>
    <sheetView zoomScale="106" zoomScaleNormal="106" workbookViewId="0">
      <pane xSplit="3" ySplit="3" topLeftCell="D44" activePane="bottomRight" state="frozen"/>
      <selection pane="topRight" activeCell="D1" sqref="D1"/>
      <selection pane="bottomLeft" activeCell="A4" sqref="A4"/>
      <selection pane="bottomRight" activeCell="A66" sqref="A66"/>
    </sheetView>
  </sheetViews>
  <sheetFormatPr defaultRowHeight="15" x14ac:dyDescent="0.25"/>
  <cols>
    <col min="1" max="1" width="63.5703125" style="68" customWidth="1"/>
    <col min="2" max="2" width="11.5703125" bestFit="1" customWidth="1"/>
    <col min="3" max="3" width="10.140625" customWidth="1"/>
    <col min="4" max="4" width="5.42578125" customWidth="1"/>
    <col min="5" max="5" width="8.7109375" style="68" customWidth="1"/>
    <col min="6" max="6" width="16" style="68" customWidth="1"/>
    <col min="7" max="7" width="6.42578125" customWidth="1"/>
    <col min="8" max="10" width="5.140625" customWidth="1"/>
    <col min="11" max="14" width="5.7109375" customWidth="1"/>
    <col min="15" max="27" width="5.140625" customWidth="1"/>
    <col min="28" max="28" width="2.85546875" customWidth="1"/>
    <col min="29" max="29" width="5.28515625" customWidth="1"/>
    <col min="30" max="54" width="5.140625" customWidth="1"/>
  </cols>
  <sheetData>
    <row r="1" spans="1:56" ht="21.75" customHeight="1" x14ac:dyDescent="0.35">
      <c r="A1" s="73" t="s">
        <v>0</v>
      </c>
      <c r="B1" s="149" t="s">
        <v>17</v>
      </c>
      <c r="C1" s="149"/>
      <c r="D1" s="149"/>
      <c r="E1" s="149"/>
      <c r="F1" s="150"/>
      <c r="G1" s="151" t="s">
        <v>1</v>
      </c>
      <c r="H1" s="151"/>
      <c r="I1" s="151"/>
      <c r="J1" s="151"/>
      <c r="K1" s="152" t="s">
        <v>16</v>
      </c>
      <c r="L1" s="153"/>
      <c r="M1" s="153"/>
      <c r="N1" s="153"/>
      <c r="O1" s="154"/>
      <c r="P1" s="1"/>
      <c r="Q1" s="151" t="s">
        <v>13</v>
      </c>
      <c r="R1" s="151"/>
      <c r="S1" s="151"/>
      <c r="T1" s="151"/>
      <c r="U1" s="152" t="s">
        <v>15</v>
      </c>
      <c r="V1" s="153"/>
      <c r="W1" s="153"/>
      <c r="X1" s="153"/>
      <c r="Y1" s="154"/>
      <c r="Z1" s="1"/>
      <c r="AA1" s="1"/>
      <c r="AB1" s="1"/>
    </row>
    <row r="2" spans="1:56" ht="12.75" customHeight="1" x14ac:dyDescent="0.25">
      <c r="A2" s="89">
        <v>42292</v>
      </c>
      <c r="B2" s="1"/>
      <c r="D2" s="1"/>
      <c r="E2" s="61"/>
      <c r="F2" s="6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56" s="4" customFormat="1" ht="63.75" customHeight="1" x14ac:dyDescent="0.2">
      <c r="A3" s="37" t="s">
        <v>2</v>
      </c>
      <c r="B3" s="85" t="s">
        <v>3</v>
      </c>
      <c r="C3" s="2" t="s">
        <v>4</v>
      </c>
      <c r="D3" s="10" t="s">
        <v>12</v>
      </c>
      <c r="E3" s="37" t="s">
        <v>9</v>
      </c>
      <c r="F3" s="38" t="s">
        <v>10</v>
      </c>
      <c r="G3" s="10" t="s">
        <v>5</v>
      </c>
      <c r="H3" s="3">
        <v>42226</v>
      </c>
      <c r="I3" s="3">
        <f t="shared" ref="I3:Y3" si="0">H3+7</f>
        <v>42233</v>
      </c>
      <c r="J3" s="3">
        <f t="shared" si="0"/>
        <v>42240</v>
      </c>
      <c r="K3" s="3">
        <f t="shared" si="0"/>
        <v>42247</v>
      </c>
      <c r="L3" s="3">
        <f t="shared" si="0"/>
        <v>42254</v>
      </c>
      <c r="M3" s="3">
        <f t="shared" si="0"/>
        <v>42261</v>
      </c>
      <c r="N3" s="3">
        <f t="shared" si="0"/>
        <v>42268</v>
      </c>
      <c r="O3" s="3">
        <f t="shared" si="0"/>
        <v>42275</v>
      </c>
      <c r="P3" s="3">
        <f t="shared" si="0"/>
        <v>42282</v>
      </c>
      <c r="Q3" s="3">
        <f t="shared" si="0"/>
        <v>42289</v>
      </c>
      <c r="R3" s="3">
        <f t="shared" si="0"/>
        <v>42296</v>
      </c>
      <c r="S3" s="3">
        <f t="shared" si="0"/>
        <v>42303</v>
      </c>
      <c r="T3" s="3">
        <f t="shared" si="0"/>
        <v>42310</v>
      </c>
      <c r="U3" s="3">
        <f t="shared" si="0"/>
        <v>42317</v>
      </c>
      <c r="V3" s="3">
        <f t="shared" si="0"/>
        <v>42324</v>
      </c>
      <c r="W3" s="3">
        <f t="shared" si="0"/>
        <v>42331</v>
      </c>
      <c r="X3" s="3">
        <f t="shared" si="0"/>
        <v>42338</v>
      </c>
      <c r="Y3" s="3">
        <f t="shared" si="0"/>
        <v>42345</v>
      </c>
      <c r="Z3" s="3">
        <f t="shared" ref="Z3:BB3" si="1">Y3+7</f>
        <v>42352</v>
      </c>
      <c r="AA3" s="3">
        <f t="shared" si="1"/>
        <v>42359</v>
      </c>
      <c r="AB3" s="3">
        <f t="shared" si="1"/>
        <v>42366</v>
      </c>
      <c r="AC3" s="3">
        <f t="shared" si="1"/>
        <v>42373</v>
      </c>
      <c r="AD3" s="3">
        <f t="shared" si="1"/>
        <v>42380</v>
      </c>
      <c r="AE3" s="3">
        <f t="shared" si="1"/>
        <v>42387</v>
      </c>
      <c r="AF3" s="3">
        <f t="shared" si="1"/>
        <v>42394</v>
      </c>
      <c r="AG3" s="3">
        <f t="shared" si="1"/>
        <v>42401</v>
      </c>
      <c r="AH3" s="3">
        <f t="shared" si="1"/>
        <v>42408</v>
      </c>
      <c r="AI3" s="3">
        <f t="shared" si="1"/>
        <v>42415</v>
      </c>
      <c r="AJ3" s="3">
        <f t="shared" si="1"/>
        <v>42422</v>
      </c>
      <c r="AK3" s="3">
        <f t="shared" si="1"/>
        <v>42429</v>
      </c>
      <c r="AL3" s="3">
        <f t="shared" si="1"/>
        <v>42436</v>
      </c>
      <c r="AM3" s="3">
        <f t="shared" si="1"/>
        <v>42443</v>
      </c>
      <c r="AN3" s="3">
        <f t="shared" si="1"/>
        <v>42450</v>
      </c>
      <c r="AO3" s="3">
        <f t="shared" si="1"/>
        <v>42457</v>
      </c>
      <c r="AP3" s="3">
        <f t="shared" si="1"/>
        <v>42464</v>
      </c>
      <c r="AQ3" s="3">
        <f t="shared" si="1"/>
        <v>42471</v>
      </c>
      <c r="AR3" s="3">
        <f t="shared" si="1"/>
        <v>42478</v>
      </c>
      <c r="AS3" s="3">
        <f t="shared" si="1"/>
        <v>42485</v>
      </c>
      <c r="AT3" s="3">
        <f t="shared" si="1"/>
        <v>42492</v>
      </c>
      <c r="AU3" s="3">
        <f t="shared" si="1"/>
        <v>42499</v>
      </c>
      <c r="AV3" s="3">
        <f t="shared" si="1"/>
        <v>42506</v>
      </c>
      <c r="AW3" s="3">
        <f t="shared" si="1"/>
        <v>42513</v>
      </c>
      <c r="AX3" s="3">
        <f t="shared" si="1"/>
        <v>42520</v>
      </c>
      <c r="AY3" s="3">
        <f t="shared" si="1"/>
        <v>42527</v>
      </c>
      <c r="AZ3" s="3">
        <f t="shared" si="1"/>
        <v>42534</v>
      </c>
      <c r="BA3" s="3">
        <f t="shared" si="1"/>
        <v>42541</v>
      </c>
      <c r="BB3" s="3">
        <f t="shared" si="1"/>
        <v>42548</v>
      </c>
      <c r="BC3" s="3" t="s">
        <v>6</v>
      </c>
      <c r="BD3" s="3" t="s">
        <v>6</v>
      </c>
    </row>
    <row r="4" spans="1:56" s="6" customFormat="1" ht="20.25" customHeight="1" x14ac:dyDescent="0.25">
      <c r="A4" s="74" t="s">
        <v>92</v>
      </c>
      <c r="B4" s="86"/>
      <c r="C4" s="19"/>
      <c r="D4" s="20"/>
      <c r="E4" s="69" t="s">
        <v>54</v>
      </c>
      <c r="F4" s="62"/>
      <c r="G4" s="21"/>
      <c r="H4" s="35"/>
      <c r="I4" s="35"/>
      <c r="J4" s="35"/>
      <c r="K4" s="35"/>
      <c r="L4" s="47"/>
      <c r="M4" s="22"/>
      <c r="N4" s="22"/>
      <c r="O4" s="22"/>
      <c r="P4" s="35"/>
      <c r="Q4" s="35"/>
      <c r="R4" s="35"/>
      <c r="S4" s="35"/>
      <c r="T4" s="47"/>
      <c r="U4" s="47"/>
      <c r="V4" s="47"/>
      <c r="W4" s="47"/>
      <c r="X4" s="47"/>
      <c r="Y4" s="33"/>
      <c r="Z4" s="33"/>
      <c r="AA4" s="33"/>
      <c r="AB4" s="33"/>
      <c r="AC4" s="47"/>
      <c r="AD4" s="47"/>
      <c r="AE4" s="47"/>
      <c r="AF4" s="47"/>
      <c r="AG4" s="34"/>
      <c r="AH4" s="34"/>
      <c r="AI4" s="34"/>
      <c r="AJ4" s="34"/>
      <c r="AK4" s="33"/>
      <c r="AL4" s="47"/>
      <c r="AM4" s="47"/>
      <c r="AN4" s="47"/>
      <c r="AO4" s="47"/>
      <c r="AP4" s="34"/>
      <c r="AQ4" s="34"/>
      <c r="AR4" s="34"/>
      <c r="AS4" s="33"/>
      <c r="AT4" s="47"/>
      <c r="AU4" s="47"/>
      <c r="AV4" s="47"/>
      <c r="AW4" s="47"/>
      <c r="AX4" s="47"/>
      <c r="AY4" s="34"/>
      <c r="AZ4" s="34"/>
      <c r="BA4" s="34"/>
      <c r="BB4" s="33"/>
    </row>
    <row r="5" spans="1:56" s="6" customFormat="1" ht="20.25" customHeight="1" x14ac:dyDescent="0.25">
      <c r="A5" s="75" t="s">
        <v>19</v>
      </c>
      <c r="B5" s="87"/>
      <c r="C5" s="13"/>
      <c r="D5" s="11"/>
      <c r="E5" s="63" t="s">
        <v>6</v>
      </c>
      <c r="F5" s="63" t="s">
        <v>6</v>
      </c>
      <c r="G5" s="40"/>
      <c r="H5" s="59"/>
      <c r="I5" s="44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44"/>
      <c r="Y5" s="44"/>
      <c r="Z5" s="44"/>
      <c r="AA5" s="44"/>
      <c r="AB5" s="5"/>
    </row>
    <row r="6" spans="1:56" s="6" customFormat="1" ht="20.25" customHeight="1" x14ac:dyDescent="0.25">
      <c r="A6" s="76" t="s">
        <v>23</v>
      </c>
      <c r="B6" s="18">
        <v>42214</v>
      </c>
      <c r="C6" s="18">
        <v>42237</v>
      </c>
      <c r="D6" s="11"/>
      <c r="E6" s="63" t="s">
        <v>54</v>
      </c>
      <c r="F6" s="63" t="s">
        <v>20</v>
      </c>
      <c r="G6" s="8">
        <v>100</v>
      </c>
      <c r="H6" s="28"/>
      <c r="I6" s="8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32"/>
      <c r="AA6" s="32"/>
      <c r="AB6" s="5"/>
    </row>
    <row r="7" spans="1:56" s="6" customFormat="1" ht="25.5" customHeight="1" x14ac:dyDescent="0.25">
      <c r="A7" s="76" t="s">
        <v>24</v>
      </c>
      <c r="B7" s="18">
        <v>42219</v>
      </c>
      <c r="C7" s="18">
        <v>42219</v>
      </c>
      <c r="D7" s="11"/>
      <c r="E7" s="63" t="s">
        <v>54</v>
      </c>
      <c r="F7" s="52" t="s">
        <v>52</v>
      </c>
      <c r="G7" s="8">
        <v>100</v>
      </c>
      <c r="H7" s="80"/>
      <c r="I7" s="9"/>
      <c r="J7" s="9"/>
      <c r="K7" s="9"/>
      <c r="L7" s="9"/>
      <c r="M7" s="9"/>
      <c r="N7" s="9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32"/>
      <c r="AA7" s="32"/>
      <c r="AB7" s="5"/>
    </row>
    <row r="8" spans="1:56" s="6" customFormat="1" ht="41.25" customHeight="1" x14ac:dyDescent="0.25">
      <c r="A8" s="74" t="s">
        <v>44</v>
      </c>
      <c r="B8" s="86"/>
      <c r="C8" s="53"/>
      <c r="D8" s="20"/>
      <c r="E8" s="69" t="s">
        <v>56</v>
      </c>
      <c r="F8" s="62"/>
      <c r="G8" s="21"/>
      <c r="H8" s="35"/>
      <c r="I8" s="35"/>
      <c r="J8" s="35"/>
      <c r="K8" s="35"/>
      <c r="L8" s="47"/>
      <c r="M8" s="22"/>
      <c r="N8" s="22"/>
      <c r="O8" s="22"/>
      <c r="P8" s="35"/>
      <c r="Q8" s="35"/>
      <c r="R8" s="35"/>
      <c r="S8" s="35"/>
      <c r="T8" s="47"/>
      <c r="U8" s="47"/>
      <c r="V8" s="47"/>
      <c r="W8" s="47"/>
      <c r="X8" s="47"/>
      <c r="Y8" s="33"/>
      <c r="Z8" s="33"/>
      <c r="AA8" s="33"/>
      <c r="AB8" s="33"/>
      <c r="AC8" s="47"/>
      <c r="AD8" s="47"/>
      <c r="AE8" s="47"/>
      <c r="AF8" s="47"/>
      <c r="AG8" s="34"/>
      <c r="AH8" s="34"/>
      <c r="AI8" s="34"/>
      <c r="AJ8" s="34"/>
      <c r="AK8" s="33"/>
      <c r="AL8" s="47"/>
      <c r="AM8" s="47"/>
      <c r="AN8" s="47"/>
      <c r="AO8" s="47"/>
      <c r="AP8" s="34"/>
      <c r="AQ8" s="34"/>
      <c r="AR8" s="34"/>
      <c r="AS8" s="33"/>
      <c r="AT8" s="47"/>
      <c r="AU8" s="47"/>
      <c r="AV8" s="47"/>
      <c r="AW8" s="47"/>
      <c r="AX8" s="47"/>
      <c r="AY8" s="34"/>
      <c r="AZ8" s="34"/>
      <c r="BA8" s="34"/>
      <c r="BB8" s="33"/>
    </row>
    <row r="9" spans="1:56" s="6" customFormat="1" ht="27.75" customHeight="1" x14ac:dyDescent="0.25">
      <c r="A9" s="57" t="s">
        <v>22</v>
      </c>
      <c r="B9" s="87">
        <v>42234</v>
      </c>
      <c r="C9" s="13">
        <v>42234</v>
      </c>
      <c r="D9" s="15"/>
      <c r="E9" s="70" t="s">
        <v>56</v>
      </c>
      <c r="F9" s="65" t="s">
        <v>55</v>
      </c>
      <c r="G9" s="14">
        <v>100</v>
      </c>
      <c r="H9" s="44"/>
      <c r="I9" s="80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5"/>
    </row>
    <row r="10" spans="1:56" s="6" customFormat="1" ht="20.25" customHeight="1" x14ac:dyDescent="0.25">
      <c r="A10" s="74" t="s">
        <v>43</v>
      </c>
      <c r="B10" s="86"/>
      <c r="C10" s="19"/>
      <c r="D10" s="20"/>
      <c r="E10" s="69" t="s">
        <v>54</v>
      </c>
      <c r="F10" s="62"/>
      <c r="G10" s="21"/>
      <c r="H10" s="29"/>
      <c r="I10" s="33"/>
      <c r="J10" s="35"/>
      <c r="K10" s="35"/>
      <c r="L10" s="47"/>
      <c r="M10" s="22"/>
      <c r="N10" s="22"/>
      <c r="O10" s="22"/>
      <c r="P10" s="35"/>
      <c r="Q10" s="35"/>
      <c r="R10" s="35"/>
      <c r="S10" s="35"/>
      <c r="T10" s="47"/>
      <c r="U10" s="47"/>
      <c r="V10" s="47"/>
      <c r="W10" s="47"/>
      <c r="X10" s="47"/>
      <c r="Y10" s="33"/>
      <c r="Z10" s="33"/>
      <c r="AA10" s="33"/>
      <c r="AB10" s="33"/>
      <c r="AC10" s="47"/>
      <c r="AD10" s="47"/>
      <c r="AE10" s="47"/>
      <c r="AF10" s="47"/>
      <c r="AG10" s="34"/>
      <c r="AH10" s="34"/>
      <c r="AI10" s="34"/>
      <c r="AJ10" s="34"/>
      <c r="AK10" s="33"/>
      <c r="AL10" s="47"/>
      <c r="AM10" s="47"/>
      <c r="AN10" s="47"/>
      <c r="AO10" s="47"/>
      <c r="AP10" s="34"/>
      <c r="AQ10" s="34"/>
      <c r="AR10" s="34"/>
      <c r="AS10" s="33"/>
      <c r="AT10" s="47"/>
      <c r="AU10" s="47"/>
      <c r="AV10" s="47"/>
      <c r="AW10" s="47"/>
      <c r="AX10" s="47"/>
      <c r="AY10" s="34"/>
      <c r="AZ10" s="34"/>
      <c r="BA10" s="34"/>
      <c r="BB10" s="33"/>
    </row>
    <row r="11" spans="1:56" s="42" customFormat="1" ht="25.5" customHeight="1" x14ac:dyDescent="0.25">
      <c r="A11" s="90" t="s">
        <v>53</v>
      </c>
      <c r="B11" s="87">
        <v>42233</v>
      </c>
      <c r="C11" s="13">
        <v>42251</v>
      </c>
      <c r="D11" s="11"/>
      <c r="E11" s="63" t="s">
        <v>54</v>
      </c>
      <c r="F11" s="63" t="s">
        <v>49</v>
      </c>
      <c r="G11" s="14">
        <v>90</v>
      </c>
      <c r="H11" s="28"/>
      <c r="I11" s="28"/>
      <c r="J11" s="28"/>
      <c r="K11" s="28"/>
      <c r="L11" s="9"/>
      <c r="M11" s="9"/>
      <c r="N11" s="9"/>
      <c r="O11" s="24"/>
      <c r="P11" s="24"/>
      <c r="Q11" s="80"/>
      <c r="R11" s="24"/>
      <c r="S11" s="24"/>
      <c r="T11" s="31"/>
      <c r="U11" s="31"/>
      <c r="V11" s="31"/>
      <c r="W11" s="31"/>
      <c r="X11" s="31"/>
      <c r="Y11" s="9"/>
      <c r="Z11" s="43"/>
      <c r="AA11" s="43"/>
      <c r="AB11" s="41"/>
    </row>
    <row r="12" spans="1:56" s="6" customFormat="1" ht="26.25" customHeight="1" x14ac:dyDescent="0.25">
      <c r="A12" s="100" t="s">
        <v>84</v>
      </c>
      <c r="B12" s="87">
        <v>42233</v>
      </c>
      <c r="C12" s="13">
        <v>42251</v>
      </c>
      <c r="D12" s="11"/>
      <c r="E12" s="63" t="s">
        <v>54</v>
      </c>
      <c r="F12" s="52"/>
      <c r="G12" s="8">
        <v>90</v>
      </c>
      <c r="H12" s="28"/>
      <c r="I12" s="28"/>
      <c r="J12" s="28"/>
      <c r="K12" s="28"/>
      <c r="L12" s="80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32"/>
      <c r="AA12" s="32"/>
      <c r="AB12" s="5"/>
    </row>
    <row r="13" spans="1:56" s="6" customFormat="1" ht="26.25" customHeight="1" x14ac:dyDescent="0.25">
      <c r="A13" s="91" t="s">
        <v>85</v>
      </c>
      <c r="B13" s="87">
        <v>42233</v>
      </c>
      <c r="C13" s="7">
        <v>42237</v>
      </c>
      <c r="D13" s="11"/>
      <c r="E13" s="63" t="s">
        <v>57</v>
      </c>
      <c r="F13" s="52" t="s">
        <v>111</v>
      </c>
      <c r="G13" s="8">
        <v>100</v>
      </c>
      <c r="H13" s="28"/>
      <c r="I13" s="28"/>
      <c r="J13" s="80"/>
      <c r="K13" s="9"/>
      <c r="L13" s="9"/>
      <c r="M13" s="9"/>
      <c r="N13" s="9"/>
      <c r="O13" s="24"/>
      <c r="P13" s="24"/>
      <c r="Q13" s="24"/>
      <c r="R13" s="24"/>
      <c r="S13" s="24"/>
      <c r="T13" s="31"/>
      <c r="U13" s="31"/>
      <c r="V13" s="31"/>
      <c r="W13" s="31"/>
      <c r="X13" s="31"/>
      <c r="Y13" s="9"/>
      <c r="Z13" s="43"/>
      <c r="AA13" s="43"/>
      <c r="AB13" s="5"/>
    </row>
    <row r="14" spans="1:56" s="56" customFormat="1" ht="23.25" customHeight="1" x14ac:dyDescent="0.2">
      <c r="A14" s="91" t="s">
        <v>86</v>
      </c>
      <c r="B14" s="87">
        <v>42247</v>
      </c>
      <c r="C14" s="7">
        <v>42251</v>
      </c>
      <c r="D14" s="78"/>
      <c r="E14" s="63" t="s">
        <v>58</v>
      </c>
      <c r="F14" s="82"/>
      <c r="G14" s="8" t="s">
        <v>6</v>
      </c>
      <c r="H14" s="24"/>
      <c r="I14" s="24"/>
      <c r="J14" s="24"/>
      <c r="K14" s="28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55"/>
    </row>
    <row r="15" spans="1:56" ht="21.75" customHeight="1" x14ac:dyDescent="0.25">
      <c r="A15" s="77" t="s">
        <v>41</v>
      </c>
      <c r="B15" s="17"/>
      <c r="C15" s="17"/>
      <c r="D15" s="20"/>
      <c r="E15" s="69" t="s">
        <v>46</v>
      </c>
      <c r="F15" s="66"/>
      <c r="G15" s="17"/>
      <c r="H15" s="45"/>
      <c r="I15" s="45"/>
      <c r="J15" s="45"/>
      <c r="K15" s="45"/>
      <c r="L15" s="47"/>
      <c r="M15" s="47"/>
      <c r="N15" s="47"/>
      <c r="O15" s="47"/>
      <c r="P15" s="34"/>
      <c r="Q15" s="34"/>
      <c r="R15" s="34"/>
      <c r="S15" s="34"/>
      <c r="T15" s="23"/>
      <c r="U15" s="23"/>
      <c r="V15" s="23"/>
      <c r="W15" s="47"/>
      <c r="X15" s="47"/>
      <c r="Y15" s="34"/>
      <c r="Z15" s="34"/>
      <c r="AA15" s="34"/>
      <c r="AB15" s="33"/>
      <c r="AC15" s="47"/>
      <c r="AD15" s="47"/>
      <c r="AE15" s="47"/>
      <c r="AF15" s="47"/>
      <c r="AG15" s="34"/>
      <c r="AH15" s="34"/>
      <c r="AI15" s="34"/>
      <c r="AJ15" s="34"/>
      <c r="AK15" s="33"/>
      <c r="AL15" s="47"/>
      <c r="AM15" s="47"/>
      <c r="AN15" s="47"/>
      <c r="AO15" s="47"/>
      <c r="AP15" s="34"/>
      <c r="AQ15" s="34"/>
      <c r="AR15" s="34"/>
      <c r="AS15" s="33"/>
      <c r="AT15" s="47"/>
      <c r="AU15" s="47"/>
      <c r="AV15" s="47"/>
      <c r="AW15" s="47"/>
      <c r="AX15" s="47"/>
      <c r="AY15" s="34"/>
      <c r="AZ15" s="34"/>
      <c r="BA15" s="34"/>
      <c r="BB15" s="33"/>
    </row>
    <row r="16" spans="1:56" s="6" customFormat="1" ht="20.25" customHeight="1" x14ac:dyDescent="0.25">
      <c r="A16" s="67" t="s">
        <v>21</v>
      </c>
      <c r="B16" s="87">
        <v>42233</v>
      </c>
      <c r="C16" s="13">
        <v>42237</v>
      </c>
      <c r="D16" s="15"/>
      <c r="E16" s="70" t="s">
        <v>59</v>
      </c>
      <c r="F16" s="65"/>
      <c r="G16" s="14">
        <v>100</v>
      </c>
      <c r="H16" s="24"/>
      <c r="I16" s="80"/>
      <c r="J16" s="80"/>
      <c r="K16" s="12"/>
      <c r="L16" s="12"/>
      <c r="M16" s="12"/>
      <c r="N16" s="44"/>
      <c r="O16" s="44"/>
      <c r="P16" s="44"/>
      <c r="Q16" s="44"/>
      <c r="R16" s="44"/>
      <c r="S16" s="44"/>
      <c r="T16" s="49"/>
      <c r="U16" s="49"/>
      <c r="V16" s="49"/>
      <c r="W16" s="49"/>
      <c r="X16" s="49"/>
      <c r="Y16" s="12"/>
      <c r="Z16" s="12"/>
      <c r="AA16" s="12"/>
      <c r="AB16" s="5"/>
    </row>
    <row r="17" spans="1:54" s="6" customFormat="1" ht="20.25" customHeight="1" x14ac:dyDescent="0.25">
      <c r="A17" s="67" t="s">
        <v>67</v>
      </c>
      <c r="B17" s="87">
        <v>42233</v>
      </c>
      <c r="C17" s="7">
        <v>42251</v>
      </c>
      <c r="D17" s="11"/>
      <c r="E17" s="63" t="s">
        <v>68</v>
      </c>
      <c r="F17" s="52" t="s">
        <v>62</v>
      </c>
      <c r="G17" s="8"/>
      <c r="H17" s="16"/>
      <c r="I17" s="104"/>
      <c r="J17" s="28"/>
      <c r="K17" s="28"/>
      <c r="L17" s="12"/>
      <c r="M17" s="12"/>
      <c r="N17" s="44"/>
      <c r="O17" s="44"/>
      <c r="P17" s="104"/>
      <c r="Q17" s="104"/>
      <c r="R17" s="44"/>
      <c r="S17" s="44"/>
      <c r="T17" s="49"/>
      <c r="U17" s="49"/>
      <c r="V17" s="49"/>
      <c r="W17" s="49"/>
      <c r="X17" s="49"/>
      <c r="Y17" s="12"/>
      <c r="Z17" s="12"/>
      <c r="AA17" s="12"/>
      <c r="AB17" s="5"/>
    </row>
    <row r="18" spans="1:54" s="6" customFormat="1" ht="20.25" customHeight="1" x14ac:dyDescent="0.25">
      <c r="A18" s="77" t="s">
        <v>42</v>
      </c>
      <c r="B18" s="17"/>
      <c r="C18" s="17"/>
      <c r="D18" s="20"/>
      <c r="E18" s="69" t="s">
        <v>47</v>
      </c>
      <c r="F18" s="66"/>
      <c r="G18" s="17"/>
      <c r="H18" s="45"/>
      <c r="I18" s="45"/>
      <c r="J18" s="45"/>
      <c r="K18" s="45"/>
      <c r="L18" s="47"/>
      <c r="M18" s="47"/>
      <c r="N18" s="47"/>
      <c r="O18" s="47"/>
      <c r="P18" s="34"/>
      <c r="Q18" s="34"/>
      <c r="R18" s="34"/>
      <c r="S18" s="34"/>
      <c r="T18" s="23"/>
      <c r="U18" s="23"/>
      <c r="V18" s="23"/>
      <c r="W18" s="47"/>
      <c r="X18" s="47"/>
      <c r="Y18" s="34"/>
      <c r="Z18" s="34"/>
      <c r="AA18" s="34"/>
      <c r="AB18" s="33"/>
      <c r="AC18" s="47"/>
      <c r="AD18" s="47"/>
      <c r="AE18" s="47"/>
      <c r="AF18" s="47"/>
      <c r="AG18" s="34"/>
      <c r="AH18" s="34"/>
      <c r="AI18" s="34"/>
      <c r="AJ18" s="34"/>
      <c r="AK18" s="33"/>
      <c r="AL18" s="47"/>
      <c r="AM18" s="47"/>
      <c r="AN18" s="47"/>
      <c r="AO18" s="47"/>
      <c r="AP18" s="34"/>
      <c r="AQ18" s="34"/>
      <c r="AR18" s="34"/>
      <c r="AS18" s="33"/>
      <c r="AT18" s="47"/>
      <c r="AU18" s="47"/>
      <c r="AV18" s="47"/>
      <c r="AW18" s="47"/>
      <c r="AX18" s="47"/>
      <c r="AY18" s="34"/>
      <c r="AZ18" s="34"/>
      <c r="BA18" s="34"/>
      <c r="BB18" s="33"/>
    </row>
    <row r="19" spans="1:54" s="6" customFormat="1" ht="26.25" customHeight="1" x14ac:dyDescent="0.25">
      <c r="A19" s="93" t="s">
        <v>87</v>
      </c>
      <c r="B19" s="18">
        <v>42204</v>
      </c>
      <c r="C19" s="7">
        <v>42251</v>
      </c>
      <c r="D19" s="11"/>
      <c r="E19" s="63" t="s">
        <v>68</v>
      </c>
      <c r="F19" s="52" t="s">
        <v>62</v>
      </c>
      <c r="G19" s="8">
        <v>100</v>
      </c>
      <c r="H19" s="80"/>
      <c r="I19" s="24"/>
      <c r="J19" s="24"/>
      <c r="K19" s="9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32"/>
      <c r="AA19" s="32"/>
      <c r="AB19" s="5"/>
    </row>
    <row r="20" spans="1:54" s="6" customFormat="1" ht="26.25" customHeight="1" x14ac:dyDescent="0.25">
      <c r="A20" s="92" t="s">
        <v>88</v>
      </c>
      <c r="B20" s="87">
        <v>42233</v>
      </c>
      <c r="C20" s="13">
        <v>42237</v>
      </c>
      <c r="D20" s="11" t="s">
        <v>6</v>
      </c>
      <c r="E20" s="63" t="s">
        <v>18</v>
      </c>
      <c r="F20" s="52"/>
      <c r="G20" s="8">
        <v>100</v>
      </c>
      <c r="H20" s="28"/>
      <c r="I20" s="28"/>
      <c r="J20" s="80"/>
      <c r="K20" s="24"/>
      <c r="L20" s="9"/>
      <c r="M20" s="9"/>
      <c r="N20" s="9"/>
      <c r="O20" s="24"/>
      <c r="P20" s="24"/>
      <c r="Q20" s="24"/>
      <c r="R20" s="24"/>
      <c r="S20" s="24"/>
      <c r="T20" s="31"/>
      <c r="U20" s="31"/>
      <c r="V20" s="31"/>
      <c r="W20" s="31"/>
      <c r="X20" s="31"/>
      <c r="Y20" s="9"/>
      <c r="Z20" s="43"/>
      <c r="AA20" s="43"/>
      <c r="AB20" s="5"/>
    </row>
    <row r="21" spans="1:54" s="6" customFormat="1" ht="26.25" customHeight="1" x14ac:dyDescent="0.25">
      <c r="A21" s="92" t="s">
        <v>107</v>
      </c>
      <c r="B21" s="18">
        <v>42240</v>
      </c>
      <c r="C21" s="13">
        <v>42268</v>
      </c>
      <c r="D21" s="11"/>
      <c r="E21" s="63" t="s">
        <v>106</v>
      </c>
      <c r="F21" s="52"/>
      <c r="G21" s="8">
        <v>100</v>
      </c>
      <c r="H21" s="16"/>
      <c r="I21" s="28" t="s">
        <v>6</v>
      </c>
      <c r="J21" s="28"/>
      <c r="K21" s="24"/>
      <c r="L21" s="9"/>
      <c r="M21" s="9"/>
      <c r="N21" s="80"/>
      <c r="O21" s="24"/>
      <c r="P21" s="24"/>
      <c r="Q21" s="24"/>
      <c r="R21" s="24"/>
      <c r="S21" s="24"/>
      <c r="T21" s="31"/>
      <c r="U21" s="31"/>
      <c r="V21" s="31"/>
      <c r="W21" s="31"/>
      <c r="X21" s="31"/>
      <c r="Y21" s="9"/>
      <c r="Z21" s="43"/>
      <c r="AA21" s="43"/>
      <c r="AB21" s="5"/>
    </row>
    <row r="22" spans="1:54" s="6" customFormat="1" ht="26.25" customHeight="1" x14ac:dyDescent="0.25">
      <c r="A22" s="102" t="s">
        <v>108</v>
      </c>
      <c r="B22" s="18">
        <v>42247</v>
      </c>
      <c r="C22" s="13">
        <v>42268</v>
      </c>
      <c r="D22" s="11"/>
      <c r="E22" s="63" t="s">
        <v>106</v>
      </c>
      <c r="F22" s="52"/>
      <c r="G22" s="8">
        <v>100</v>
      </c>
      <c r="H22" s="16"/>
      <c r="I22" s="24"/>
      <c r="J22" s="28"/>
      <c r="K22" s="24"/>
      <c r="L22" s="9"/>
      <c r="M22" s="9"/>
      <c r="N22" s="80"/>
      <c r="O22" s="24"/>
      <c r="P22" s="24"/>
      <c r="Q22" s="24"/>
      <c r="R22" s="24"/>
      <c r="S22" s="24"/>
      <c r="T22" s="31"/>
      <c r="U22" s="31"/>
      <c r="V22" s="31"/>
      <c r="W22" s="31"/>
      <c r="X22" s="31"/>
      <c r="Y22" s="9"/>
      <c r="Z22" s="43"/>
      <c r="AA22" s="43"/>
      <c r="AB22" s="5"/>
    </row>
    <row r="23" spans="1:54" s="6" customFormat="1" ht="25.5" customHeight="1" x14ac:dyDescent="0.25">
      <c r="A23" s="92" t="s">
        <v>60</v>
      </c>
      <c r="B23" s="18">
        <f>$B$20</f>
        <v>42233</v>
      </c>
      <c r="C23" s="13">
        <v>42269</v>
      </c>
      <c r="D23" s="11" t="s">
        <v>6</v>
      </c>
      <c r="E23" s="63" t="s">
        <v>69</v>
      </c>
      <c r="F23" s="52" t="s">
        <v>113</v>
      </c>
      <c r="G23" s="8">
        <v>100</v>
      </c>
      <c r="H23" s="16"/>
      <c r="I23" s="104"/>
      <c r="J23" s="28"/>
      <c r="K23" s="28"/>
      <c r="L23" s="24"/>
      <c r="M23" s="24"/>
      <c r="N23" s="80"/>
      <c r="O23" s="24"/>
      <c r="P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5"/>
    </row>
    <row r="24" spans="1:54" s="6" customFormat="1" ht="24" customHeight="1" x14ac:dyDescent="0.25">
      <c r="A24" s="67" t="s">
        <v>61</v>
      </c>
      <c r="B24" s="87">
        <v>42270</v>
      </c>
      <c r="C24" s="87">
        <v>42297</v>
      </c>
      <c r="D24" s="11" t="s">
        <v>6</v>
      </c>
      <c r="E24" s="63" t="s">
        <v>62</v>
      </c>
      <c r="F24" s="52" t="s">
        <v>115</v>
      </c>
      <c r="G24" s="8" t="s">
        <v>6</v>
      </c>
      <c r="H24" s="16"/>
      <c r="I24" s="12"/>
      <c r="J24" s="12"/>
      <c r="K24" s="104"/>
      <c r="L24" s="104"/>
      <c r="M24" s="104"/>
      <c r="N24" s="104"/>
      <c r="O24" s="28"/>
      <c r="P24" s="28"/>
      <c r="Q24" s="28"/>
      <c r="R24" s="28"/>
      <c r="S24"/>
      <c r="T24"/>
      <c r="U24"/>
      <c r="V24"/>
      <c r="W24"/>
      <c r="X24"/>
      <c r="Y24"/>
      <c r="Z24"/>
      <c r="AA24"/>
      <c r="AB24" s="5"/>
    </row>
    <row r="25" spans="1:54" s="6" customFormat="1" ht="24" customHeight="1" x14ac:dyDescent="0.25">
      <c r="A25" s="67" t="s">
        <v>63</v>
      </c>
      <c r="B25" s="87">
        <v>42293</v>
      </c>
      <c r="C25" s="87">
        <v>42297</v>
      </c>
      <c r="D25" s="11"/>
      <c r="E25" s="63" t="s">
        <v>114</v>
      </c>
      <c r="F25" s="52" t="s">
        <v>116</v>
      </c>
      <c r="G25" s="8" t="s">
        <v>6</v>
      </c>
      <c r="H25" s="16"/>
      <c r="I25" s="12"/>
      <c r="J25" s="12"/>
      <c r="K25" s="12"/>
      <c r="L25" s="44"/>
      <c r="M25" s="44"/>
      <c r="N25" s="28" t="s">
        <v>6</v>
      </c>
      <c r="O25"/>
      <c r="P25"/>
      <c r="Q25" s="28"/>
      <c r="R25" s="28"/>
      <c r="S25"/>
      <c r="T25"/>
      <c r="U25"/>
      <c r="V25"/>
      <c r="W25"/>
      <c r="X25"/>
      <c r="Y25"/>
      <c r="Z25"/>
      <c r="AA25"/>
      <c r="AB25" s="5"/>
    </row>
    <row r="26" spans="1:54" s="6" customFormat="1" ht="21" customHeight="1" x14ac:dyDescent="0.25">
      <c r="A26" s="101" t="s">
        <v>65</v>
      </c>
      <c r="B26" s="87">
        <v>42296</v>
      </c>
      <c r="C26" s="13">
        <v>42307</v>
      </c>
      <c r="D26" s="15" t="s">
        <v>6</v>
      </c>
      <c r="E26" s="70" t="s">
        <v>66</v>
      </c>
      <c r="F26" s="65" t="s">
        <v>62</v>
      </c>
      <c r="G26" s="14" t="s">
        <v>6</v>
      </c>
      <c r="H26" s="16"/>
      <c r="I26" s="12"/>
      <c r="J26" s="12"/>
      <c r="K26" s="12"/>
      <c r="L26"/>
      <c r="M26" s="44"/>
      <c r="N26" s="44"/>
      <c r="O26" s="104"/>
      <c r="P26" s="104"/>
      <c r="Q26"/>
      <c r="R26" s="81"/>
      <c r="S26" s="81"/>
      <c r="T26"/>
      <c r="U26"/>
      <c r="V26"/>
      <c r="W26"/>
      <c r="X26"/>
      <c r="Y26"/>
      <c r="Z26"/>
      <c r="AA26"/>
      <c r="AB26" s="5"/>
    </row>
    <row r="27" spans="1:54" s="6" customFormat="1" ht="20.25" customHeight="1" x14ac:dyDescent="0.25">
      <c r="A27" s="74" t="s">
        <v>26</v>
      </c>
      <c r="B27" s="86"/>
      <c r="C27" s="53"/>
      <c r="D27" s="20"/>
      <c r="E27" s="69" t="s">
        <v>91</v>
      </c>
      <c r="F27" s="62"/>
      <c r="G27" s="21"/>
      <c r="H27" s="35"/>
      <c r="I27" s="35"/>
      <c r="J27" s="35"/>
      <c r="K27" s="35"/>
      <c r="L27" s="47"/>
      <c r="M27" s="22"/>
      <c r="N27" s="22"/>
      <c r="O27" s="22"/>
      <c r="P27" s="35"/>
      <c r="Q27" s="35"/>
      <c r="R27" s="35"/>
      <c r="S27" s="35"/>
      <c r="T27" s="47"/>
      <c r="U27" s="47"/>
      <c r="V27" s="47"/>
      <c r="W27" s="47"/>
      <c r="X27" s="47"/>
      <c r="Y27" s="33"/>
      <c r="Z27" s="33"/>
      <c r="AA27" s="33"/>
      <c r="AB27" s="33"/>
      <c r="AC27" s="47"/>
      <c r="AD27" s="47"/>
      <c r="AE27" s="47"/>
      <c r="AF27" s="47"/>
      <c r="AG27" s="34"/>
      <c r="AH27" s="34"/>
      <c r="AI27" s="34"/>
      <c r="AJ27" s="34"/>
      <c r="AK27" s="33"/>
      <c r="AL27" s="47"/>
      <c r="AM27" s="47"/>
      <c r="AN27" s="47"/>
      <c r="AO27" s="47"/>
      <c r="AP27" s="34"/>
      <c r="AQ27" s="34"/>
      <c r="AR27" s="34"/>
      <c r="AS27" s="33"/>
      <c r="AT27" s="47"/>
      <c r="AU27" s="47"/>
      <c r="AV27" s="47"/>
      <c r="AW27" s="47"/>
      <c r="AX27" s="47"/>
      <c r="AY27" s="34"/>
      <c r="AZ27" s="34"/>
      <c r="BA27" s="34"/>
      <c r="BB27" s="33"/>
    </row>
    <row r="28" spans="1:54" s="6" customFormat="1" ht="27.75" customHeight="1" x14ac:dyDescent="0.25">
      <c r="A28" s="92" t="s">
        <v>76</v>
      </c>
      <c r="B28" s="87">
        <v>42233</v>
      </c>
      <c r="C28" s="13">
        <v>42244</v>
      </c>
      <c r="D28" s="15" t="s">
        <v>6</v>
      </c>
      <c r="E28" s="70" t="s">
        <v>90</v>
      </c>
      <c r="F28" s="65" t="s">
        <v>54</v>
      </c>
      <c r="G28" s="14" t="s">
        <v>6</v>
      </c>
      <c r="H28" s="24"/>
      <c r="I28" s="104"/>
      <c r="J28" s="28"/>
      <c r="K28" s="2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5"/>
    </row>
    <row r="29" spans="1:54" s="6" customFormat="1" ht="30.75" customHeight="1" x14ac:dyDescent="0.25">
      <c r="A29" s="95" t="s">
        <v>27</v>
      </c>
      <c r="B29" s="87">
        <v>42240</v>
      </c>
      <c r="C29" s="13">
        <v>42286</v>
      </c>
      <c r="D29" s="15" t="s">
        <v>6</v>
      </c>
      <c r="E29" s="70" t="s">
        <v>78</v>
      </c>
      <c r="F29" s="65" t="s">
        <v>54</v>
      </c>
      <c r="G29" s="14" t="s">
        <v>6</v>
      </c>
      <c r="H29" s="24"/>
      <c r="I29" s="24"/>
      <c r="J29" s="104"/>
      <c r="K29" s="28"/>
      <c r="L29" s="28"/>
      <c r="M29" s="28"/>
      <c r="N29" s="44"/>
      <c r="O29" s="44"/>
      <c r="P29" s="44"/>
      <c r="Q29" s="44"/>
      <c r="R29" s="28"/>
      <c r="S29" s="28"/>
      <c r="T29" s="44"/>
      <c r="U29" s="44"/>
      <c r="V29" s="44"/>
      <c r="W29" s="44"/>
      <c r="X29" s="44"/>
      <c r="Y29" s="44"/>
      <c r="Z29" s="44"/>
      <c r="AA29" s="44"/>
      <c r="AB29" s="5"/>
    </row>
    <row r="30" spans="1:54" s="6" customFormat="1" ht="20.25" customHeight="1" x14ac:dyDescent="0.25">
      <c r="A30" s="74" t="s">
        <v>93</v>
      </c>
      <c r="B30" s="86"/>
      <c r="C30" s="19"/>
      <c r="D30" s="20"/>
      <c r="E30" s="69" t="s">
        <v>54</v>
      </c>
      <c r="F30" s="62"/>
      <c r="G30" s="21"/>
      <c r="H30" s="35"/>
      <c r="I30" s="35"/>
      <c r="J30" s="35"/>
      <c r="K30" s="35"/>
      <c r="L30" s="47"/>
      <c r="M30" s="22"/>
      <c r="N30" s="22"/>
      <c r="O30" s="22"/>
      <c r="P30" s="35"/>
      <c r="Q30" s="35"/>
      <c r="R30" s="35"/>
      <c r="S30" s="35"/>
      <c r="T30" s="47"/>
      <c r="U30" s="47"/>
      <c r="V30" s="47"/>
      <c r="W30" s="47"/>
      <c r="X30" s="47"/>
      <c r="Y30" s="33"/>
      <c r="Z30" s="33"/>
      <c r="AA30" s="33"/>
      <c r="AB30" s="33"/>
      <c r="AC30" s="47"/>
      <c r="AD30" s="47"/>
      <c r="AE30" s="47"/>
      <c r="AF30" s="47"/>
      <c r="AG30" s="34"/>
      <c r="AH30" s="34"/>
      <c r="AI30" s="34"/>
      <c r="AJ30" s="34"/>
      <c r="AK30" s="33"/>
      <c r="AL30" s="47"/>
      <c r="AM30" s="47"/>
      <c r="AN30" s="47"/>
      <c r="AO30" s="47"/>
      <c r="AP30" s="34"/>
      <c r="AQ30" s="34"/>
      <c r="AR30" s="34"/>
      <c r="AS30" s="33"/>
      <c r="AT30" s="47"/>
      <c r="AU30" s="47"/>
      <c r="AV30" s="47"/>
      <c r="AW30" s="47"/>
      <c r="AX30" s="47"/>
      <c r="AY30" s="34"/>
      <c r="AZ30" s="34"/>
      <c r="BA30" s="34"/>
      <c r="BB30" s="33"/>
    </row>
    <row r="31" spans="1:54" s="6" customFormat="1" ht="20.25" customHeight="1" x14ac:dyDescent="0.25">
      <c r="A31" s="76" t="s">
        <v>50</v>
      </c>
      <c r="B31" s="18">
        <v>42310</v>
      </c>
      <c r="C31" s="7">
        <v>42314</v>
      </c>
      <c r="D31" s="11"/>
      <c r="E31" s="63" t="s">
        <v>54</v>
      </c>
      <c r="F31" s="52" t="s">
        <v>94</v>
      </c>
      <c r="G31" s="8" t="s">
        <v>6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8"/>
      <c r="U31" s="24"/>
      <c r="V31" s="24"/>
      <c r="W31" s="24"/>
      <c r="X31" s="24"/>
      <c r="Y31" s="24"/>
      <c r="Z31" s="32"/>
      <c r="AA31" s="32"/>
      <c r="AB31" s="5"/>
    </row>
    <row r="32" spans="1:54" s="6" customFormat="1" ht="20.25" customHeight="1" x14ac:dyDescent="0.25">
      <c r="A32" s="76" t="s">
        <v>51</v>
      </c>
      <c r="B32" s="18">
        <v>42317</v>
      </c>
      <c r="C32" s="7">
        <v>42321</v>
      </c>
      <c r="D32" s="11"/>
      <c r="E32" s="63" t="s">
        <v>54</v>
      </c>
      <c r="F32" s="52" t="s">
        <v>117</v>
      </c>
      <c r="G32" s="8" t="s">
        <v>6</v>
      </c>
      <c r="H32" s="16"/>
      <c r="I32" s="9"/>
      <c r="J32" s="9"/>
      <c r="K32" s="9"/>
      <c r="L32" s="9"/>
      <c r="M32" s="9"/>
      <c r="N32" s="9"/>
      <c r="O32" s="24"/>
      <c r="P32" s="9"/>
      <c r="Q32" s="9"/>
      <c r="R32" s="24"/>
      <c r="S32" s="24"/>
      <c r="T32" s="31"/>
      <c r="U32" s="28"/>
      <c r="V32" s="24"/>
      <c r="W32" s="24"/>
      <c r="X32" s="31"/>
      <c r="Y32" s="9"/>
      <c r="Z32" s="43"/>
      <c r="AA32" s="43"/>
      <c r="AB32" s="5"/>
    </row>
    <row r="33" spans="1:54" s="6" customFormat="1" ht="20.25" customHeight="1" x14ac:dyDescent="0.25">
      <c r="A33" s="76" t="s">
        <v>83</v>
      </c>
      <c r="B33" s="88">
        <v>42282</v>
      </c>
      <c r="C33" s="25">
        <v>42300</v>
      </c>
      <c r="D33" s="26"/>
      <c r="E33" s="63" t="s">
        <v>95</v>
      </c>
      <c r="F33" s="64"/>
      <c r="G33" s="27" t="s">
        <v>6</v>
      </c>
      <c r="H33" s="16"/>
      <c r="I33" s="9"/>
      <c r="J33" s="9"/>
      <c r="K33" s="9"/>
      <c r="L33" s="9"/>
      <c r="M33" s="9"/>
      <c r="N33" s="9"/>
      <c r="O33" s="24"/>
      <c r="P33" s="9"/>
      <c r="Q33" s="9"/>
      <c r="R33" s="24"/>
      <c r="S33" s="24"/>
      <c r="T33" s="31"/>
      <c r="U33" s="28"/>
      <c r="V33" s="28"/>
      <c r="W33" s="28"/>
      <c r="X33" s="31"/>
      <c r="Y33" s="9"/>
      <c r="Z33" s="43"/>
      <c r="AA33" s="43"/>
      <c r="AB33" s="5"/>
    </row>
    <row r="34" spans="1:54" s="6" customFormat="1" ht="20.25" customHeight="1" x14ac:dyDescent="0.25">
      <c r="A34" s="77" t="s">
        <v>25</v>
      </c>
      <c r="B34" s="86"/>
      <c r="C34" s="19"/>
      <c r="D34" s="20"/>
      <c r="E34" s="69" t="s">
        <v>70</v>
      </c>
      <c r="F34" s="62"/>
      <c r="G34" s="21"/>
      <c r="H34" s="35"/>
      <c r="I34" s="35"/>
      <c r="J34" s="35"/>
      <c r="K34" s="35"/>
      <c r="L34" s="47"/>
      <c r="M34" s="22"/>
      <c r="N34" s="22"/>
      <c r="O34" s="22"/>
      <c r="P34" s="35"/>
      <c r="Q34" s="35"/>
      <c r="R34" s="35"/>
      <c r="S34" s="35"/>
      <c r="T34" s="47"/>
      <c r="U34" s="47"/>
      <c r="V34" s="47"/>
      <c r="W34" s="47"/>
      <c r="X34" s="47"/>
      <c r="Y34" s="33"/>
      <c r="Z34" s="33"/>
      <c r="AA34" s="33"/>
      <c r="AB34" s="33"/>
      <c r="AC34" s="47"/>
      <c r="AD34" s="47"/>
      <c r="AE34" s="47"/>
      <c r="AF34" s="47"/>
      <c r="AG34" s="34"/>
      <c r="AH34" s="34"/>
      <c r="AI34" s="34"/>
      <c r="AJ34" s="34"/>
      <c r="AK34" s="33"/>
      <c r="AL34" s="47"/>
      <c r="AM34" s="47"/>
      <c r="AN34" s="47"/>
      <c r="AO34" s="47"/>
      <c r="AP34" s="34"/>
      <c r="AQ34" s="34"/>
      <c r="AR34" s="34"/>
      <c r="AS34" s="33"/>
      <c r="AT34" s="47"/>
      <c r="AU34" s="47"/>
      <c r="AV34" s="47"/>
      <c r="AW34" s="47"/>
      <c r="AX34" s="47"/>
      <c r="AY34" s="34"/>
      <c r="AZ34" s="34"/>
      <c r="BA34" s="34"/>
      <c r="BB34" s="33"/>
    </row>
    <row r="35" spans="1:54" s="6" customFormat="1" ht="20.25" customHeight="1" x14ac:dyDescent="0.25">
      <c r="A35" s="94" t="s">
        <v>109</v>
      </c>
      <c r="B35" s="87">
        <v>42233</v>
      </c>
      <c r="C35" s="13">
        <v>42244</v>
      </c>
      <c r="D35" s="15" t="s">
        <v>6</v>
      </c>
      <c r="E35" s="63" t="s">
        <v>70</v>
      </c>
      <c r="F35" s="65" t="s">
        <v>6</v>
      </c>
      <c r="G35" s="14" t="s">
        <v>6</v>
      </c>
      <c r="H35" s="59"/>
      <c r="I35" s="28"/>
      <c r="J35" s="28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44"/>
      <c r="Y35" s="44"/>
      <c r="Z35" s="44"/>
      <c r="AA35" s="44"/>
      <c r="AB35" s="5"/>
    </row>
    <row r="36" spans="1:54" s="6" customFormat="1" ht="20.25" customHeight="1" x14ac:dyDescent="0.25">
      <c r="A36" s="94" t="s">
        <v>71</v>
      </c>
      <c r="B36" s="87">
        <v>42233</v>
      </c>
      <c r="C36" s="13">
        <v>42244</v>
      </c>
      <c r="D36" s="11"/>
      <c r="E36" s="63" t="s">
        <v>72</v>
      </c>
      <c r="F36" s="52"/>
      <c r="G36" s="8"/>
      <c r="H36" s="59"/>
      <c r="I36" s="28"/>
      <c r="J36" s="28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44"/>
      <c r="Y36" s="44"/>
      <c r="Z36" s="44"/>
      <c r="AA36" s="44"/>
      <c r="AB36" s="5"/>
    </row>
    <row r="37" spans="1:54" s="6" customFormat="1" ht="20.25" customHeight="1" x14ac:dyDescent="0.25">
      <c r="A37" s="94" t="s">
        <v>89</v>
      </c>
      <c r="B37" s="87">
        <v>42226</v>
      </c>
      <c r="C37" s="13">
        <v>42244</v>
      </c>
      <c r="D37" s="11" t="s">
        <v>6</v>
      </c>
      <c r="E37" s="63" t="s">
        <v>75</v>
      </c>
      <c r="F37" s="52"/>
      <c r="G37" s="8">
        <v>75</v>
      </c>
      <c r="H37" s="28"/>
      <c r="I37" s="28"/>
      <c r="J37" s="28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32"/>
      <c r="AA37" s="32"/>
      <c r="AB37" s="5"/>
    </row>
    <row r="38" spans="1:54" s="6" customFormat="1" ht="21.75" customHeight="1" x14ac:dyDescent="0.25">
      <c r="A38" s="94" t="s">
        <v>73</v>
      </c>
      <c r="B38" s="18">
        <v>42247</v>
      </c>
      <c r="C38" s="7">
        <v>42307</v>
      </c>
      <c r="D38" s="11"/>
      <c r="E38" s="63" t="s">
        <v>74</v>
      </c>
      <c r="F38" s="52"/>
      <c r="G38" s="8"/>
      <c r="H38" s="44"/>
      <c r="I38" s="24"/>
      <c r="J38" s="24"/>
      <c r="K38" s="28"/>
      <c r="L38" s="28"/>
      <c r="M38" s="28"/>
      <c r="N38" s="28"/>
      <c r="O38" s="80"/>
      <c r="P38" s="80"/>
      <c r="Q38" s="80"/>
      <c r="R38" s="28"/>
      <c r="S38" s="28"/>
      <c r="T38" s="24"/>
      <c r="U38" s="24"/>
      <c r="V38" s="24"/>
      <c r="W38" s="24"/>
      <c r="X38" s="24"/>
      <c r="Y38" s="24"/>
      <c r="Z38" s="32"/>
      <c r="AA38" s="32"/>
      <c r="AB38" s="5"/>
    </row>
    <row r="39" spans="1:54" s="6" customFormat="1" ht="20.25" customHeight="1" x14ac:dyDescent="0.25">
      <c r="A39" s="74" t="s">
        <v>28</v>
      </c>
      <c r="B39" s="86"/>
      <c r="C39" s="19"/>
      <c r="D39" s="20"/>
      <c r="E39" s="69" t="s">
        <v>18</v>
      </c>
      <c r="F39" s="62"/>
      <c r="G39" s="21"/>
      <c r="H39" s="29"/>
      <c r="I39" s="33"/>
      <c r="J39" s="35"/>
      <c r="K39" s="35"/>
      <c r="L39" s="47"/>
      <c r="M39" s="22"/>
      <c r="N39" s="22"/>
      <c r="O39" s="22"/>
      <c r="P39" s="35"/>
      <c r="Q39" s="35"/>
      <c r="R39" s="35"/>
      <c r="S39" s="35"/>
      <c r="T39" s="47"/>
      <c r="U39" s="47"/>
      <c r="V39" s="47"/>
      <c r="W39" s="47"/>
      <c r="X39" s="47"/>
      <c r="Y39" s="33"/>
      <c r="Z39" s="33"/>
      <c r="AA39" s="33"/>
      <c r="AB39" s="33"/>
      <c r="AC39" s="47"/>
      <c r="AD39" s="47"/>
      <c r="AE39" s="47"/>
      <c r="AF39" s="47"/>
      <c r="AG39" s="34"/>
      <c r="AH39" s="34"/>
      <c r="AI39" s="34"/>
      <c r="AJ39" s="34"/>
      <c r="AK39" s="33"/>
      <c r="AL39" s="47"/>
      <c r="AM39" s="47"/>
      <c r="AN39" s="47"/>
      <c r="AO39" s="47"/>
      <c r="AP39" s="34"/>
      <c r="AQ39" s="34"/>
      <c r="AR39" s="34"/>
      <c r="AS39" s="33"/>
      <c r="AT39" s="47"/>
      <c r="AU39" s="47"/>
      <c r="AV39" s="47"/>
      <c r="AW39" s="47"/>
      <c r="AX39" s="47"/>
      <c r="AY39" s="34"/>
      <c r="AZ39" s="34"/>
      <c r="BA39" s="34"/>
      <c r="BB39" s="33"/>
    </row>
    <row r="40" spans="1:54" s="42" customFormat="1" ht="27.75" customHeight="1" x14ac:dyDescent="0.25">
      <c r="A40" s="83" t="s">
        <v>118</v>
      </c>
      <c r="B40" s="87">
        <v>42268</v>
      </c>
      <c r="C40" s="13">
        <v>42307</v>
      </c>
      <c r="D40" s="11" t="s">
        <v>6</v>
      </c>
      <c r="E40" s="63" t="s">
        <v>68</v>
      </c>
      <c r="F40" s="63"/>
      <c r="G40" s="50" t="s">
        <v>6</v>
      </c>
      <c r="H40" s="30"/>
      <c r="I40" s="9"/>
      <c r="J40" s="9"/>
      <c r="K40" s="9"/>
      <c r="L40" s="9"/>
      <c r="M40" s="9"/>
      <c r="N40" s="28"/>
      <c r="O40" s="28"/>
      <c r="P40" s="28"/>
      <c r="Q40" s="24"/>
      <c r="R40" s="24"/>
      <c r="S40" s="28"/>
      <c r="T40" s="31"/>
      <c r="U40" s="31"/>
      <c r="V40" s="31"/>
      <c r="W40" s="31"/>
      <c r="X40" s="31"/>
      <c r="Y40" s="9"/>
      <c r="Z40" s="43"/>
      <c r="AA40" s="43"/>
      <c r="AB40" s="41"/>
    </row>
    <row r="41" spans="1:54" s="6" customFormat="1" ht="27" customHeight="1" x14ac:dyDescent="0.25">
      <c r="A41" s="96" t="s">
        <v>103</v>
      </c>
      <c r="B41" s="87">
        <v>42310</v>
      </c>
      <c r="C41" s="7">
        <v>42321</v>
      </c>
      <c r="D41" s="15" t="s">
        <v>6</v>
      </c>
      <c r="E41" s="105" t="s">
        <v>68</v>
      </c>
      <c r="F41" s="67"/>
      <c r="G41" s="50" t="s">
        <v>6</v>
      </c>
      <c r="H41"/>
      <c r="I41"/>
      <c r="J41"/>
      <c r="K41"/>
      <c r="L41"/>
      <c r="M41"/>
      <c r="N41" s="24"/>
      <c r="O41" s="24"/>
      <c r="P41" s="24"/>
      <c r="Q41" s="24"/>
      <c r="R41" s="24"/>
      <c r="S41" s="24"/>
      <c r="T41" s="28"/>
      <c r="U41" s="28"/>
      <c r="V41"/>
      <c r="W41"/>
      <c r="X41"/>
      <c r="Y41"/>
      <c r="Z41"/>
      <c r="AA41"/>
      <c r="AB41" s="5"/>
    </row>
    <row r="42" spans="1:54" ht="21.75" customHeight="1" x14ac:dyDescent="0.25">
      <c r="A42" s="77" t="s">
        <v>29</v>
      </c>
      <c r="B42" s="17"/>
      <c r="C42" s="17"/>
      <c r="D42" s="20"/>
      <c r="E42" s="69" t="s">
        <v>48</v>
      </c>
      <c r="F42" s="66"/>
      <c r="G42" s="17"/>
      <c r="H42" s="45"/>
      <c r="I42" s="45"/>
      <c r="J42" s="45"/>
      <c r="K42" s="45"/>
      <c r="L42" s="47"/>
      <c r="M42" s="47"/>
      <c r="N42" s="47"/>
      <c r="O42" s="47"/>
      <c r="P42" s="34"/>
      <c r="Q42" s="34"/>
      <c r="R42" s="34"/>
      <c r="S42" s="34"/>
      <c r="T42" s="23"/>
      <c r="U42" s="23"/>
      <c r="V42" s="23"/>
      <c r="W42" s="47"/>
      <c r="X42" s="47"/>
      <c r="Y42" s="34"/>
      <c r="Z42" s="34"/>
      <c r="AA42" s="34"/>
      <c r="AB42" s="33"/>
      <c r="AC42" s="47"/>
      <c r="AD42" s="47"/>
      <c r="AE42" s="47"/>
      <c r="AF42" s="47"/>
      <c r="AG42" s="34"/>
      <c r="AH42" s="34"/>
      <c r="AI42" s="34"/>
      <c r="AJ42" s="34"/>
      <c r="AK42" s="33"/>
      <c r="AL42" s="47"/>
      <c r="AM42" s="47"/>
      <c r="AN42" s="47"/>
      <c r="AO42" s="47"/>
      <c r="AP42" s="34"/>
      <c r="AQ42" s="34"/>
      <c r="AR42" s="34"/>
      <c r="AS42" s="33"/>
      <c r="AT42" s="47"/>
      <c r="AU42" s="47"/>
      <c r="AV42" s="47"/>
      <c r="AW42" s="47"/>
      <c r="AX42" s="47"/>
      <c r="AY42" s="34"/>
      <c r="AZ42" s="34"/>
      <c r="BA42" s="34"/>
      <c r="BB42" s="33"/>
    </row>
    <row r="43" spans="1:54" ht="22.5" customHeight="1" x14ac:dyDescent="0.25">
      <c r="A43" s="97" t="s">
        <v>30</v>
      </c>
      <c r="B43" s="7">
        <v>42240</v>
      </c>
      <c r="C43" s="7">
        <v>42244</v>
      </c>
      <c r="D43" s="11" t="s">
        <v>6</v>
      </c>
      <c r="E43" s="63" t="s">
        <v>48</v>
      </c>
      <c r="F43" s="67"/>
      <c r="G43" s="50">
        <v>90</v>
      </c>
      <c r="H43" s="28"/>
      <c r="I43" s="28"/>
      <c r="J43" s="28"/>
      <c r="M43" s="51"/>
      <c r="N43" s="51"/>
    </row>
    <row r="44" spans="1:54" ht="21.75" customHeight="1" x14ac:dyDescent="0.25">
      <c r="A44" s="84" t="s">
        <v>31</v>
      </c>
      <c r="B44" s="18">
        <v>42275</v>
      </c>
      <c r="C44" s="7">
        <v>42286</v>
      </c>
      <c r="D44" s="11" t="s">
        <v>6</v>
      </c>
      <c r="E44" s="63" t="s">
        <v>64</v>
      </c>
      <c r="F44" s="52"/>
      <c r="G44" s="8"/>
      <c r="H44" s="16"/>
      <c r="I44" s="9"/>
      <c r="J44" s="9"/>
      <c r="K44" s="9"/>
      <c r="L44" s="9"/>
      <c r="M44" s="9"/>
      <c r="N44" s="9"/>
      <c r="O44" s="28"/>
      <c r="P44" s="28"/>
      <c r="Q44" s="24"/>
      <c r="R44" s="24"/>
      <c r="S44" s="24"/>
      <c r="T44" s="31"/>
      <c r="U44" s="31"/>
      <c r="V44" s="31"/>
      <c r="W44" s="31"/>
      <c r="X44" s="31"/>
      <c r="Y44" s="9"/>
      <c r="Z44" s="43"/>
      <c r="AA44" s="43"/>
    </row>
    <row r="45" spans="1:54" s="6" customFormat="1" ht="29.25" customHeight="1" x14ac:dyDescent="0.25">
      <c r="A45" s="98" t="s">
        <v>104</v>
      </c>
      <c r="B45" s="18">
        <v>42317</v>
      </c>
      <c r="C45" s="7">
        <v>42321</v>
      </c>
      <c r="D45" s="11"/>
      <c r="E45" s="63" t="s">
        <v>64</v>
      </c>
      <c r="F45" s="52"/>
      <c r="G45" s="8"/>
      <c r="H45" s="16"/>
      <c r="I45" s="9"/>
      <c r="J45" s="9"/>
      <c r="K45" s="9"/>
      <c r="L45" s="9"/>
      <c r="M45" s="9"/>
      <c r="N45" s="9"/>
      <c r="O45" s="24"/>
      <c r="P45" s="24"/>
      <c r="Q45" s="24"/>
      <c r="R45" s="24"/>
      <c r="S45" s="28"/>
      <c r="T45" s="31"/>
      <c r="U45" s="31"/>
      <c r="V45" s="31"/>
      <c r="W45" s="31"/>
      <c r="X45" s="31"/>
      <c r="Y45" s="9"/>
      <c r="Z45" s="43"/>
      <c r="AA45" s="43"/>
      <c r="AB45" s="5"/>
    </row>
    <row r="46" spans="1:54" s="6" customFormat="1" ht="20.25" customHeight="1" x14ac:dyDescent="0.25">
      <c r="A46" s="74" t="s">
        <v>32</v>
      </c>
      <c r="B46" s="86"/>
      <c r="C46" s="19"/>
      <c r="D46" s="20"/>
      <c r="E46" s="69"/>
      <c r="F46" s="62"/>
      <c r="G46" s="21"/>
      <c r="H46" s="35"/>
      <c r="I46" s="35"/>
      <c r="J46" s="35"/>
      <c r="K46" s="35"/>
      <c r="L46" s="47"/>
      <c r="M46" s="22"/>
      <c r="N46" s="22"/>
      <c r="O46" s="22"/>
      <c r="P46" s="35"/>
      <c r="Q46" s="35"/>
      <c r="R46" s="35"/>
      <c r="S46" s="35"/>
      <c r="T46" s="47"/>
      <c r="U46" s="47"/>
      <c r="V46" s="47"/>
      <c r="W46" s="47"/>
      <c r="X46" s="47"/>
      <c r="Y46" s="33"/>
      <c r="Z46" s="33"/>
      <c r="AA46" s="33"/>
      <c r="AB46" s="33"/>
      <c r="AC46" s="47"/>
      <c r="AD46" s="47"/>
      <c r="AE46" s="47"/>
      <c r="AF46" s="47"/>
      <c r="AG46" s="34"/>
      <c r="AH46" s="34"/>
      <c r="AI46" s="34"/>
      <c r="AJ46" s="34"/>
      <c r="AK46" s="33"/>
      <c r="AL46" s="47"/>
      <c r="AM46" s="47"/>
      <c r="AN46" s="47"/>
      <c r="AO46" s="47"/>
      <c r="AP46" s="34"/>
      <c r="AQ46" s="34"/>
      <c r="AR46" s="34"/>
      <c r="AS46" s="33"/>
      <c r="AT46" s="47"/>
      <c r="AU46" s="47"/>
      <c r="AV46" s="47"/>
      <c r="AW46" s="47"/>
      <c r="AX46" s="47"/>
      <c r="AY46" s="34"/>
      <c r="AZ46" s="34"/>
      <c r="BA46" s="34"/>
      <c r="BB46" s="33"/>
    </row>
    <row r="47" spans="1:54" s="6" customFormat="1" ht="25.5" customHeight="1" x14ac:dyDescent="0.25">
      <c r="A47" s="92" t="s">
        <v>34</v>
      </c>
      <c r="B47" s="18">
        <v>42247</v>
      </c>
      <c r="C47" s="18">
        <v>42258</v>
      </c>
      <c r="D47" s="11" t="s">
        <v>6</v>
      </c>
      <c r="E47" s="63" t="s">
        <v>77</v>
      </c>
      <c r="F47" s="52"/>
      <c r="G47" s="8"/>
      <c r="H47" s="16"/>
      <c r="I47" s="12"/>
      <c r="J47" s="12"/>
      <c r="K47" s="28"/>
      <c r="L47" s="28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5"/>
    </row>
    <row r="48" spans="1:54" s="6" customFormat="1" ht="22.5" customHeight="1" x14ac:dyDescent="0.25">
      <c r="A48" s="95" t="s">
        <v>35</v>
      </c>
      <c r="B48" s="87">
        <v>42261</v>
      </c>
      <c r="C48" s="87">
        <v>42272</v>
      </c>
      <c r="D48" s="11" t="s">
        <v>6</v>
      </c>
      <c r="E48" s="63" t="s">
        <v>77</v>
      </c>
      <c r="F48" s="52"/>
      <c r="G48" s="8"/>
      <c r="H48" s="16"/>
      <c r="I48" s="12"/>
      <c r="J48" s="12"/>
      <c r="K48" s="9"/>
      <c r="L48"/>
      <c r="M48" s="28"/>
      <c r="N48" s="28"/>
      <c r="O48"/>
      <c r="P48"/>
      <c r="Q48"/>
      <c r="R48"/>
      <c r="S48" s="28"/>
      <c r="T48"/>
      <c r="U48"/>
      <c r="V48"/>
      <c r="W48"/>
      <c r="X48"/>
      <c r="Y48"/>
      <c r="Z48"/>
      <c r="AA48"/>
      <c r="AB48" s="5"/>
    </row>
    <row r="49" spans="1:54" s="6" customFormat="1" ht="20.25" customHeight="1" x14ac:dyDescent="0.25">
      <c r="A49" s="74" t="s">
        <v>33</v>
      </c>
      <c r="B49" s="86"/>
      <c r="C49" s="19"/>
      <c r="D49" s="20"/>
      <c r="E49" s="69" t="s">
        <v>45</v>
      </c>
      <c r="F49" s="62"/>
      <c r="G49" s="21"/>
      <c r="H49" s="35"/>
      <c r="I49" s="35"/>
      <c r="J49" s="35"/>
      <c r="K49" s="35"/>
      <c r="L49" s="47"/>
      <c r="M49" s="22"/>
      <c r="N49" s="22"/>
      <c r="O49" s="22"/>
      <c r="P49" s="35"/>
      <c r="Q49" s="35"/>
      <c r="R49" s="35"/>
      <c r="S49" s="35"/>
      <c r="T49" s="47"/>
      <c r="U49" s="47"/>
      <c r="V49" s="47"/>
      <c r="W49" s="47"/>
      <c r="X49" s="47"/>
      <c r="Y49" s="33"/>
      <c r="Z49" s="33"/>
      <c r="AA49" s="33"/>
      <c r="AB49" s="33"/>
      <c r="AC49" s="47"/>
      <c r="AD49" s="47"/>
      <c r="AE49" s="47"/>
      <c r="AF49" s="47"/>
      <c r="AG49" s="34"/>
      <c r="AH49" s="34"/>
      <c r="AI49" s="34"/>
      <c r="AJ49" s="34"/>
      <c r="AK49" s="33"/>
      <c r="AL49" s="47"/>
      <c r="AM49" s="47"/>
      <c r="AN49" s="47"/>
      <c r="AO49" s="47"/>
      <c r="AP49" s="34"/>
      <c r="AQ49" s="34"/>
      <c r="AR49" s="34"/>
      <c r="AS49" s="33"/>
      <c r="AT49" s="47"/>
      <c r="AU49" s="47"/>
      <c r="AV49" s="47"/>
      <c r="AW49" s="47"/>
      <c r="AX49" s="47"/>
      <c r="AY49" s="34"/>
      <c r="AZ49" s="34"/>
      <c r="BA49" s="34"/>
      <c r="BB49" s="33"/>
    </row>
    <row r="50" spans="1:54" s="6" customFormat="1" ht="20.25" customHeight="1" x14ac:dyDescent="0.25">
      <c r="A50" s="83" t="s">
        <v>36</v>
      </c>
      <c r="B50" s="87">
        <v>42226</v>
      </c>
      <c r="C50" s="13">
        <v>42244</v>
      </c>
      <c r="D50" s="11"/>
      <c r="E50" s="63" t="s">
        <v>78</v>
      </c>
      <c r="F50" s="63" t="s">
        <v>6</v>
      </c>
      <c r="G50" s="40"/>
      <c r="H50" s="28"/>
      <c r="I50" s="28"/>
      <c r="J50" s="28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44"/>
      <c r="Y50" s="44"/>
      <c r="Z50" s="44"/>
      <c r="AA50" s="44"/>
      <c r="AB50" s="5"/>
    </row>
    <row r="51" spans="1:54" s="6" customFormat="1" ht="20.25" customHeight="1" x14ac:dyDescent="0.25">
      <c r="A51" s="83" t="s">
        <v>37</v>
      </c>
      <c r="B51" s="87">
        <v>42226</v>
      </c>
      <c r="C51" s="13">
        <v>42293</v>
      </c>
      <c r="D51" s="11"/>
      <c r="E51" s="63" t="s">
        <v>78</v>
      </c>
      <c r="F51" s="63" t="s">
        <v>6</v>
      </c>
      <c r="G51" s="8" t="s">
        <v>6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32"/>
      <c r="AA51" s="32"/>
      <c r="AB51" s="5"/>
    </row>
    <row r="52" spans="1:54" s="6" customFormat="1" ht="25.5" customHeight="1" x14ac:dyDescent="0.25">
      <c r="A52" s="83" t="s">
        <v>79</v>
      </c>
      <c r="B52" s="18">
        <v>42275</v>
      </c>
      <c r="C52" s="18">
        <v>42286</v>
      </c>
      <c r="D52" s="11"/>
      <c r="E52" s="63" t="s">
        <v>68</v>
      </c>
      <c r="F52" s="52" t="s">
        <v>6</v>
      </c>
      <c r="G52" s="8"/>
      <c r="H52" s="30"/>
      <c r="I52" s="9"/>
      <c r="J52" s="9"/>
      <c r="K52" s="9"/>
      <c r="L52" s="9"/>
      <c r="M52" s="9"/>
      <c r="N52" s="9"/>
      <c r="O52" s="28"/>
      <c r="P52" s="28"/>
      <c r="Q52" s="24"/>
      <c r="R52" s="24"/>
      <c r="S52" s="24"/>
      <c r="T52" s="24"/>
      <c r="U52" s="24"/>
      <c r="V52" s="24"/>
      <c r="W52" s="24"/>
      <c r="X52" s="24"/>
      <c r="Y52" s="24"/>
      <c r="Z52" s="32"/>
      <c r="AA52" s="32"/>
      <c r="AB52" s="5"/>
    </row>
    <row r="53" spans="1:54" s="6" customFormat="1" ht="24.75" customHeight="1" x14ac:dyDescent="0.25">
      <c r="A53" s="99" t="s">
        <v>102</v>
      </c>
      <c r="B53" s="18">
        <v>42324</v>
      </c>
      <c r="C53" s="7">
        <v>42342</v>
      </c>
      <c r="D53" s="11"/>
      <c r="E53" s="63" t="s">
        <v>80</v>
      </c>
      <c r="F53" s="52" t="s">
        <v>6</v>
      </c>
      <c r="G53" s="8"/>
      <c r="H53" s="16"/>
      <c r="I53" s="9"/>
      <c r="J53" s="9"/>
      <c r="K53" s="9"/>
      <c r="L53" s="9"/>
      <c r="M53" s="9"/>
      <c r="N53" s="9"/>
      <c r="O53" s="24"/>
      <c r="P53" s="24"/>
      <c r="Q53" s="24"/>
      <c r="R53" s="24"/>
      <c r="S53" s="24"/>
      <c r="T53" s="28"/>
      <c r="U53" s="28"/>
      <c r="V53" s="28"/>
      <c r="W53" s="28"/>
      <c r="X53" s="28"/>
      <c r="Y53" s="24"/>
      <c r="Z53" s="32"/>
      <c r="AA53" s="32"/>
      <c r="AB53" s="5"/>
    </row>
    <row r="54" spans="1:54" s="6" customFormat="1" ht="20.25" customHeight="1" x14ac:dyDescent="0.25">
      <c r="A54" s="74" t="s">
        <v>40</v>
      </c>
      <c r="B54" s="86"/>
      <c r="C54" s="53"/>
      <c r="D54" s="20"/>
      <c r="E54" s="69" t="s">
        <v>78</v>
      </c>
      <c r="F54" s="62"/>
      <c r="G54" s="21"/>
      <c r="H54" s="35"/>
      <c r="I54" s="35"/>
      <c r="J54" s="35"/>
      <c r="K54" s="35"/>
      <c r="L54" s="47"/>
      <c r="M54" s="22"/>
      <c r="N54" s="22"/>
      <c r="O54" s="22"/>
      <c r="P54" s="35"/>
      <c r="Q54" s="35"/>
      <c r="R54" s="35"/>
      <c r="S54" s="35"/>
      <c r="T54" s="47"/>
      <c r="U54" s="47"/>
      <c r="V54" s="47"/>
      <c r="W54" s="47"/>
      <c r="X54" s="47"/>
      <c r="Y54" s="33"/>
      <c r="Z54" s="33"/>
      <c r="AA54" s="33"/>
      <c r="AB54" s="33"/>
      <c r="AC54" s="47"/>
      <c r="AD54" s="47"/>
      <c r="AE54" s="47"/>
      <c r="AF54" s="47"/>
      <c r="AG54" s="34"/>
      <c r="AH54" s="34"/>
      <c r="AI54" s="34"/>
      <c r="AJ54" s="34"/>
      <c r="AK54" s="33"/>
      <c r="AL54" s="47"/>
      <c r="AM54" s="47"/>
      <c r="AN54" s="47"/>
      <c r="AO54" s="47"/>
      <c r="AP54" s="34"/>
      <c r="AQ54" s="34"/>
      <c r="AR54" s="34"/>
      <c r="AS54" s="33"/>
      <c r="AT54" s="47"/>
      <c r="AU54" s="47"/>
      <c r="AV54" s="47"/>
      <c r="AW54" s="47"/>
      <c r="AX54" s="47"/>
      <c r="AY54" s="34"/>
      <c r="AZ54" s="34"/>
      <c r="BA54" s="34"/>
      <c r="BB54" s="33"/>
    </row>
    <row r="55" spans="1:54" s="6" customFormat="1" ht="20.25" customHeight="1" x14ac:dyDescent="0.25">
      <c r="A55" s="76" t="s">
        <v>38</v>
      </c>
      <c r="B55" s="88">
        <v>42324</v>
      </c>
      <c r="C55" s="25">
        <v>42334</v>
      </c>
      <c r="D55" s="26" t="s">
        <v>6</v>
      </c>
      <c r="E55" s="63" t="s">
        <v>78</v>
      </c>
      <c r="F55" s="64"/>
      <c r="G55" s="27"/>
      <c r="H55" s="16"/>
      <c r="I55" s="9"/>
      <c r="J55" s="9"/>
      <c r="K55" s="9"/>
      <c r="L55" s="9"/>
      <c r="M55" s="9"/>
      <c r="N55" s="9"/>
      <c r="O55" s="24"/>
      <c r="P55" s="24"/>
      <c r="Q55" s="24"/>
      <c r="R55" s="24"/>
      <c r="S55" s="24"/>
      <c r="T55" s="24"/>
      <c r="U55" s="24"/>
      <c r="V55" s="28"/>
      <c r="W55" s="28"/>
      <c r="X55" s="31"/>
      <c r="Y55" s="9"/>
      <c r="Z55" s="43"/>
      <c r="AA55" s="43"/>
      <c r="AB55" s="5"/>
    </row>
    <row r="56" spans="1:54" s="6" customFormat="1" ht="20.25" customHeight="1" x14ac:dyDescent="0.25">
      <c r="A56" s="74" t="s">
        <v>39</v>
      </c>
      <c r="B56" s="86"/>
      <c r="C56" s="53"/>
      <c r="D56" s="20"/>
      <c r="E56" s="69" t="s">
        <v>96</v>
      </c>
      <c r="F56" s="62"/>
      <c r="G56" s="21"/>
      <c r="H56" s="35"/>
      <c r="I56" s="35"/>
      <c r="J56" s="35"/>
      <c r="K56" s="35"/>
      <c r="L56" s="47"/>
      <c r="M56" s="22"/>
      <c r="N56" s="22"/>
      <c r="O56" s="22"/>
      <c r="P56" s="35"/>
      <c r="Q56" s="35"/>
      <c r="R56" s="35"/>
      <c r="S56" s="35"/>
      <c r="T56" s="47"/>
      <c r="U56" s="47"/>
      <c r="V56" s="47"/>
      <c r="W56" s="47"/>
      <c r="X56" s="47"/>
      <c r="Y56" s="33"/>
      <c r="Z56" s="33"/>
      <c r="AA56" s="33"/>
      <c r="AB56" s="33"/>
      <c r="AC56" s="47"/>
      <c r="AD56" s="47"/>
      <c r="AE56" s="47"/>
      <c r="AF56" s="47"/>
      <c r="AG56" s="34"/>
      <c r="AH56" s="34"/>
      <c r="AI56" s="34"/>
      <c r="AJ56" s="34"/>
      <c r="AK56" s="33"/>
      <c r="AL56" s="47"/>
      <c r="AM56" s="47"/>
      <c r="AN56" s="47"/>
      <c r="AO56" s="47"/>
      <c r="AP56" s="34"/>
      <c r="AQ56" s="34"/>
      <c r="AR56" s="34"/>
      <c r="AS56" s="33"/>
      <c r="AT56" s="47"/>
      <c r="AU56" s="47"/>
      <c r="AV56" s="47"/>
      <c r="AW56" s="47"/>
      <c r="AX56" s="47"/>
      <c r="AY56" s="34"/>
      <c r="AZ56" s="34"/>
      <c r="BA56" s="34"/>
      <c r="BB56" s="33"/>
    </row>
    <row r="57" spans="1:54" s="6" customFormat="1" ht="27.75" customHeight="1" x14ac:dyDescent="0.25">
      <c r="A57" s="83" t="s">
        <v>81</v>
      </c>
      <c r="B57" s="87">
        <v>42282</v>
      </c>
      <c r="C57" s="13">
        <v>42293</v>
      </c>
      <c r="D57" s="15"/>
      <c r="E57" s="63" t="s">
        <v>100</v>
      </c>
      <c r="F57" s="65" t="s">
        <v>101</v>
      </c>
      <c r="G57" s="14"/>
      <c r="H57" s="44"/>
      <c r="I57" s="44"/>
      <c r="J57" s="44"/>
      <c r="K57" s="44"/>
      <c r="L57" s="44"/>
      <c r="M57" s="44"/>
      <c r="N57" s="44"/>
      <c r="O57" s="44"/>
      <c r="P57" s="28"/>
      <c r="Q57" s="28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5"/>
    </row>
    <row r="58" spans="1:54" s="6" customFormat="1" ht="20.25" customHeight="1" x14ac:dyDescent="0.25">
      <c r="A58" s="83" t="s">
        <v>82</v>
      </c>
      <c r="B58" s="87">
        <v>42334</v>
      </c>
      <c r="C58" s="13">
        <v>42356</v>
      </c>
      <c r="D58" s="15"/>
      <c r="E58" s="63" t="s">
        <v>100</v>
      </c>
      <c r="F58" s="65" t="s">
        <v>101</v>
      </c>
      <c r="G58" s="1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24"/>
      <c r="T58" s="28"/>
      <c r="U58" s="28"/>
      <c r="V58" s="28"/>
      <c r="W58" s="28"/>
      <c r="X58" s="28"/>
      <c r="Y58" s="44"/>
      <c r="Z58" s="44"/>
      <c r="AA58" s="44"/>
      <c r="AB58" s="5"/>
    </row>
    <row r="59" spans="1:54" s="6" customFormat="1" ht="20.25" customHeight="1" x14ac:dyDescent="0.25">
      <c r="A59" s="83" t="s">
        <v>97</v>
      </c>
      <c r="B59" s="87">
        <v>42317</v>
      </c>
      <c r="C59" s="13">
        <v>42342</v>
      </c>
      <c r="D59" s="15"/>
      <c r="E59" s="63" t="s">
        <v>100</v>
      </c>
      <c r="F59" s="65" t="s">
        <v>101</v>
      </c>
      <c r="G59" s="1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28"/>
      <c r="U59" s="28"/>
      <c r="V59" s="28"/>
      <c r="W59" s="28"/>
      <c r="X59" s="28"/>
      <c r="Y59" s="44"/>
      <c r="Z59" s="44"/>
      <c r="AA59" s="44"/>
      <c r="AB59" s="5"/>
    </row>
    <row r="60" spans="1:54" ht="21.75" customHeight="1" x14ac:dyDescent="0.25">
      <c r="A60" s="77" t="s">
        <v>98</v>
      </c>
      <c r="B60" s="17"/>
      <c r="C60" s="17"/>
      <c r="D60" s="20"/>
      <c r="E60" s="20" t="s">
        <v>105</v>
      </c>
      <c r="F60" s="66"/>
      <c r="G60" s="17"/>
      <c r="H60" s="45"/>
      <c r="I60" s="45"/>
      <c r="J60" s="45"/>
      <c r="K60" s="45"/>
      <c r="L60" s="47"/>
      <c r="M60" s="47"/>
      <c r="N60" s="47"/>
      <c r="O60" s="47"/>
      <c r="P60" s="34"/>
      <c r="Q60" s="34"/>
      <c r="R60" s="34"/>
      <c r="S60" s="34"/>
      <c r="T60" s="23"/>
      <c r="U60" s="23"/>
      <c r="V60" s="23"/>
      <c r="W60" s="47"/>
      <c r="X60" s="47"/>
      <c r="Y60" s="34"/>
      <c r="Z60" s="34"/>
      <c r="AA60" s="34"/>
      <c r="AB60" s="33"/>
      <c r="AC60" s="47"/>
      <c r="AD60" s="47"/>
      <c r="AE60" s="47"/>
      <c r="AF60" s="47"/>
      <c r="AG60" s="34"/>
      <c r="AH60" s="34"/>
      <c r="AI60" s="34"/>
      <c r="AJ60" s="34"/>
      <c r="AK60" s="33"/>
      <c r="AL60" s="47"/>
      <c r="AM60" s="47"/>
      <c r="AN60" s="47"/>
      <c r="AO60" s="47"/>
      <c r="AP60" s="34"/>
      <c r="AQ60" s="34"/>
      <c r="AR60" s="34"/>
      <c r="AS60" s="33"/>
      <c r="AT60" s="47"/>
      <c r="AU60" s="47"/>
      <c r="AV60" s="47"/>
      <c r="AW60" s="47"/>
      <c r="AX60" s="47"/>
      <c r="AY60" s="34"/>
      <c r="AZ60" s="34"/>
      <c r="BA60" s="34"/>
      <c r="BB60" s="33"/>
    </row>
    <row r="61" spans="1:54" s="6" customFormat="1" ht="20.25" customHeight="1" x14ac:dyDescent="0.25">
      <c r="A61" s="67" t="s">
        <v>98</v>
      </c>
      <c r="B61" s="87">
        <v>42331</v>
      </c>
      <c r="C61" s="48">
        <v>42349</v>
      </c>
      <c r="D61" s="15"/>
      <c r="E61" s="70" t="s">
        <v>99</v>
      </c>
      <c r="F61" s="65" t="s">
        <v>55</v>
      </c>
      <c r="G61" s="14"/>
      <c r="H61" s="16"/>
      <c r="I61" s="12"/>
      <c r="J61" s="12"/>
      <c r="K61" s="12"/>
      <c r="L61" s="12"/>
      <c r="M61" s="12"/>
      <c r="N61" s="44"/>
      <c r="O61" s="44"/>
      <c r="P61" s="44"/>
      <c r="Q61" s="44"/>
      <c r="R61" s="44"/>
      <c r="S61" s="44"/>
      <c r="T61" s="49"/>
      <c r="U61" s="49"/>
      <c r="V61" s="49"/>
      <c r="W61" s="28"/>
      <c r="X61" s="28"/>
      <c r="Y61" s="28"/>
      <c r="Z61" s="12"/>
      <c r="AA61" s="12"/>
      <c r="AB61" s="5"/>
    </row>
    <row r="62" spans="1:54" s="6" customFormat="1" ht="20.25" customHeight="1" x14ac:dyDescent="0.25">
      <c r="A62" s="95" t="s">
        <v>8</v>
      </c>
      <c r="B62" t="s">
        <v>6</v>
      </c>
      <c r="C62"/>
      <c r="D62" s="79">
        <f>SUM(D4:D61)</f>
        <v>0</v>
      </c>
      <c r="E62" s="71"/>
      <c r="F62" s="72"/>
      <c r="G62" s="54"/>
      <c r="H62" s="16"/>
      <c r="I62" s="12"/>
      <c r="J62" s="12"/>
      <c r="K62" s="12"/>
      <c r="L62" s="12"/>
      <c r="M62" s="12"/>
      <c r="N62" s="44"/>
      <c r="O62" s="44"/>
      <c r="P62" s="44"/>
      <c r="Q62" s="44"/>
      <c r="R62" s="44"/>
      <c r="S62" s="44"/>
      <c r="T62" s="49"/>
      <c r="U62" s="49"/>
      <c r="V62" s="49"/>
      <c r="W62" s="49"/>
      <c r="X62" s="49"/>
      <c r="Y62" s="12"/>
      <c r="Z62" s="12"/>
      <c r="AA62" s="12"/>
      <c r="AB62" s="5"/>
    </row>
    <row r="63" spans="1:54" s="6" customFormat="1" ht="20.25" customHeight="1" x14ac:dyDescent="0.25">
      <c r="A63" s="77" t="s">
        <v>6</v>
      </c>
      <c r="B63" s="17"/>
      <c r="C63" s="17"/>
      <c r="D63" s="17"/>
      <c r="E63" s="66"/>
      <c r="F63" s="66"/>
      <c r="G63" s="17"/>
      <c r="H63" s="45"/>
      <c r="I63" s="45"/>
      <c r="J63" s="45"/>
      <c r="K63" s="45"/>
      <c r="L63" s="47"/>
      <c r="M63" s="47"/>
      <c r="N63" s="47"/>
      <c r="O63" s="47"/>
      <c r="P63" s="34"/>
      <c r="Q63" s="34"/>
      <c r="R63" s="34"/>
      <c r="S63" s="34"/>
      <c r="T63" s="23"/>
      <c r="U63" s="23"/>
      <c r="V63" s="23"/>
      <c r="W63" s="47"/>
      <c r="X63" s="47"/>
      <c r="Y63" s="34"/>
      <c r="Z63" s="34"/>
      <c r="AA63" s="34"/>
      <c r="AB63" s="33"/>
      <c r="AC63" s="47"/>
      <c r="AD63" s="47"/>
      <c r="AE63" s="47"/>
      <c r="AF63" s="47"/>
      <c r="AG63" s="34"/>
      <c r="AH63" s="34"/>
      <c r="AI63" s="34"/>
      <c r="AJ63" s="34"/>
      <c r="AK63" s="33"/>
      <c r="AL63" s="47"/>
      <c r="AM63" s="47"/>
      <c r="AN63" s="47"/>
      <c r="AO63" s="47"/>
      <c r="AP63" s="34"/>
      <c r="AQ63" s="34"/>
      <c r="AR63" s="34"/>
      <c r="AS63" s="33"/>
      <c r="AT63" s="47"/>
      <c r="AU63" s="47"/>
      <c r="AV63" s="47"/>
      <c r="AW63" s="47"/>
      <c r="AX63" s="47"/>
      <c r="AY63" s="34"/>
      <c r="AZ63" s="34"/>
      <c r="BA63" s="34"/>
      <c r="BB63" s="33"/>
    </row>
    <row r="64" spans="1:54" s="6" customFormat="1" ht="26.25" customHeight="1" x14ac:dyDescent="0.25">
      <c r="A64" s="67" t="s">
        <v>6</v>
      </c>
      <c r="B64" s="18"/>
      <c r="C64" s="36" t="s">
        <v>6</v>
      </c>
      <c r="D64" s="11"/>
      <c r="E64" s="63"/>
      <c r="F64" s="52"/>
      <c r="G64" s="8"/>
      <c r="H64" s="16"/>
      <c r="I64" s="9"/>
      <c r="J64" s="9"/>
      <c r="K64" s="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32"/>
      <c r="AA64" s="32"/>
      <c r="AB64" s="5"/>
    </row>
    <row r="65" spans="1:11" x14ac:dyDescent="0.25">
      <c r="A65" s="1"/>
    </row>
    <row r="66" spans="1:11" x14ac:dyDescent="0.25">
      <c r="A66" t="s">
        <v>7</v>
      </c>
    </row>
    <row r="67" spans="1:11" x14ac:dyDescent="0.25">
      <c r="A67" s="39" t="s">
        <v>11</v>
      </c>
    </row>
    <row r="68" spans="1:11" x14ac:dyDescent="0.25">
      <c r="A68" s="58" t="s">
        <v>14</v>
      </c>
      <c r="B68" s="80" t="s">
        <v>110</v>
      </c>
      <c r="H68" s="39" t="s">
        <v>6</v>
      </c>
      <c r="I68" s="58"/>
      <c r="J68" s="104"/>
      <c r="K68" s="80"/>
    </row>
    <row r="69" spans="1:11" x14ac:dyDescent="0.25">
      <c r="A69" s="103" t="s">
        <v>112</v>
      </c>
    </row>
  </sheetData>
  <mergeCells count="5">
    <mergeCell ref="B1:F1"/>
    <mergeCell ref="G1:J1"/>
    <mergeCell ref="K1:O1"/>
    <mergeCell ref="Q1:T1"/>
    <mergeCell ref="U1:Y1"/>
  </mergeCells>
  <pageMargins left="0.70866141732283472" right="0.70866141732283472" top="0.74803149606299213" bottom="0.74803149606299213" header="0.31496062992125984" footer="0.31496062992125984"/>
  <pageSetup paperSize="8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9"/>
  <sheetViews>
    <sheetView workbookViewId="0">
      <selection sqref="A1:XFD3"/>
    </sheetView>
  </sheetViews>
  <sheetFormatPr defaultRowHeight="15" x14ac:dyDescent="0.25"/>
  <cols>
    <col min="1" max="1" width="34.85546875" customWidth="1"/>
    <col min="2" max="2" width="15.140625" bestFit="1" customWidth="1"/>
    <col min="3" max="3" width="10.7109375" bestFit="1" customWidth="1"/>
    <col min="7" max="7" width="4.85546875" customWidth="1"/>
    <col min="8" max="8" width="2.5703125" customWidth="1"/>
    <col min="9" max="9" width="7.140625" customWidth="1"/>
    <col min="14" max="14" width="7" customWidth="1"/>
    <col min="15" max="15" width="7.85546875" customWidth="1"/>
    <col min="16" max="16" width="6.7109375" customWidth="1"/>
    <col min="17" max="17" width="7" customWidth="1"/>
    <col min="23" max="23" width="7.28515625" customWidth="1"/>
    <col min="24" max="24" width="6.5703125" customWidth="1"/>
    <col min="25" max="25" width="7.140625" customWidth="1"/>
    <col min="26" max="26" width="6.42578125" customWidth="1"/>
    <col min="27" max="27" width="7" customWidth="1"/>
    <col min="28" max="28" width="6.85546875" customWidth="1"/>
    <col min="29" max="30" width="7" customWidth="1"/>
  </cols>
  <sheetData>
    <row r="1" spans="1:30" ht="38.25" x14ac:dyDescent="0.35">
      <c r="A1" s="73" t="s">
        <v>0</v>
      </c>
      <c r="B1" s="149" t="s">
        <v>17</v>
      </c>
      <c r="C1" s="149"/>
      <c r="D1" s="149"/>
      <c r="E1" s="149"/>
      <c r="F1" s="150"/>
      <c r="G1" s="151" t="s">
        <v>1</v>
      </c>
      <c r="H1" s="151"/>
      <c r="I1" s="151"/>
      <c r="J1" s="151"/>
      <c r="K1" s="152" t="s">
        <v>16</v>
      </c>
      <c r="L1" s="153"/>
      <c r="M1" s="153"/>
      <c r="N1" s="153"/>
      <c r="O1" s="154"/>
      <c r="P1" s="1"/>
      <c r="Q1" s="151" t="s">
        <v>13</v>
      </c>
      <c r="R1" s="151"/>
      <c r="S1" s="151"/>
      <c r="T1" s="151"/>
      <c r="U1" s="152" t="s">
        <v>15</v>
      </c>
      <c r="V1" s="153"/>
      <c r="W1" s="153"/>
      <c r="X1" s="153"/>
      <c r="Y1" s="154"/>
      <c r="Z1" s="3" t="s">
        <v>6</v>
      </c>
      <c r="AA1" s="3" t="s">
        <v>6</v>
      </c>
      <c r="AB1" s="3" t="s">
        <v>6</v>
      </c>
      <c r="AC1" s="3" t="s">
        <v>6</v>
      </c>
      <c r="AD1" s="107" t="s">
        <v>6</v>
      </c>
    </row>
    <row r="2" spans="1:30" ht="18.75" x14ac:dyDescent="0.25">
      <c r="A2" s="89">
        <v>42404</v>
      </c>
      <c r="B2" s="1"/>
      <c r="D2" s="1"/>
      <c r="E2" s="61"/>
      <c r="F2" s="6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4"/>
      <c r="AA2" s="34"/>
      <c r="AB2" s="34"/>
      <c r="AC2" s="33"/>
      <c r="AD2" s="33"/>
    </row>
    <row r="3" spans="1:30" ht="93.75" x14ac:dyDescent="0.25">
      <c r="A3" s="85" t="s">
        <v>2</v>
      </c>
      <c r="B3" s="85" t="s">
        <v>3</v>
      </c>
      <c r="C3" s="2" t="s">
        <v>4</v>
      </c>
      <c r="D3" s="10" t="s">
        <v>12</v>
      </c>
      <c r="E3" s="37" t="s">
        <v>9</v>
      </c>
      <c r="F3" s="38" t="s">
        <v>10</v>
      </c>
      <c r="G3" s="10" t="s">
        <v>5</v>
      </c>
      <c r="H3" s="3">
        <v>42394</v>
      </c>
      <c r="I3" s="3">
        <v>42401</v>
      </c>
      <c r="J3" s="3">
        <f t="shared" ref="J3:AB3" si="0">I3+7</f>
        <v>42408</v>
      </c>
      <c r="K3" s="3">
        <f t="shared" si="0"/>
        <v>42415</v>
      </c>
      <c r="L3" s="3">
        <f t="shared" si="0"/>
        <v>42422</v>
      </c>
      <c r="M3" s="3">
        <f t="shared" si="0"/>
        <v>42429</v>
      </c>
      <c r="N3" s="3">
        <f t="shared" si="0"/>
        <v>42436</v>
      </c>
      <c r="O3" s="3">
        <f t="shared" si="0"/>
        <v>42443</v>
      </c>
      <c r="P3" s="3">
        <f t="shared" si="0"/>
        <v>42450</v>
      </c>
      <c r="Q3" s="3">
        <f t="shared" si="0"/>
        <v>42457</v>
      </c>
      <c r="R3" s="3">
        <f t="shared" si="0"/>
        <v>42464</v>
      </c>
      <c r="S3" s="3">
        <f t="shared" si="0"/>
        <v>42471</v>
      </c>
      <c r="T3" s="3">
        <f t="shared" si="0"/>
        <v>42478</v>
      </c>
      <c r="U3" s="3">
        <f t="shared" si="0"/>
        <v>42485</v>
      </c>
      <c r="V3" s="3">
        <f t="shared" si="0"/>
        <v>42492</v>
      </c>
      <c r="W3" s="3">
        <f t="shared" si="0"/>
        <v>42499</v>
      </c>
      <c r="X3" s="3">
        <f t="shared" si="0"/>
        <v>42506</v>
      </c>
      <c r="Y3" s="3">
        <f t="shared" si="0"/>
        <v>42513</v>
      </c>
      <c r="Z3" s="3">
        <f t="shared" si="0"/>
        <v>42520</v>
      </c>
      <c r="AA3" s="3">
        <f t="shared" si="0"/>
        <v>42527</v>
      </c>
      <c r="AB3" s="3">
        <f t="shared" si="0"/>
        <v>42534</v>
      </c>
      <c r="AC3" s="3">
        <f>AB3+7</f>
        <v>42541</v>
      </c>
      <c r="AD3" s="3">
        <f>AC3+7</f>
        <v>42548</v>
      </c>
    </row>
    <row r="4" spans="1:30" ht="29.25" customHeight="1" x14ac:dyDescent="0.25">
      <c r="A4" s="106" t="s">
        <v>190</v>
      </c>
      <c r="B4" s="34"/>
      <c r="C4" s="34"/>
      <c r="D4" s="34"/>
      <c r="E4" s="34"/>
      <c r="F4" s="34"/>
      <c r="G4" s="34"/>
      <c r="H4" s="47"/>
      <c r="I4" s="118" t="s">
        <v>6</v>
      </c>
      <c r="J4" s="34"/>
      <c r="K4" s="34"/>
      <c r="L4" s="33"/>
      <c r="M4" s="33"/>
      <c r="N4" s="47"/>
      <c r="O4" s="47"/>
      <c r="P4" s="47"/>
      <c r="Q4" s="47"/>
      <c r="R4" s="34"/>
      <c r="S4" s="34"/>
      <c r="T4" s="33"/>
      <c r="U4" s="33"/>
      <c r="V4" s="47"/>
      <c r="W4" s="47"/>
      <c r="X4" s="47"/>
      <c r="Y4" s="47"/>
      <c r="Z4" s="47"/>
      <c r="AA4" s="34"/>
      <c r="AB4" s="34"/>
      <c r="AC4" s="33"/>
      <c r="AD4" s="33"/>
    </row>
    <row r="5" spans="1:30" ht="29.25" customHeight="1" x14ac:dyDescent="0.25">
      <c r="A5" s="106" t="s">
        <v>151</v>
      </c>
      <c r="B5" s="34"/>
      <c r="C5" s="34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30" x14ac:dyDescent="0.25">
      <c r="A6" t="s">
        <v>149</v>
      </c>
      <c r="B6" s="18">
        <v>42401</v>
      </c>
      <c r="C6" s="18">
        <v>42409</v>
      </c>
      <c r="E6" t="s">
        <v>99</v>
      </c>
      <c r="F6" t="s">
        <v>62</v>
      </c>
      <c r="H6" s="6"/>
      <c r="I6" s="39" t="s">
        <v>6</v>
      </c>
      <c r="J6" s="39" t="s">
        <v>6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30" x14ac:dyDescent="0.25">
      <c r="A7" t="s">
        <v>150</v>
      </c>
      <c r="B7" s="18">
        <v>42410</v>
      </c>
      <c r="C7" s="18">
        <v>42412</v>
      </c>
      <c r="E7" t="s">
        <v>123</v>
      </c>
      <c r="F7" t="s">
        <v>62</v>
      </c>
      <c r="H7" s="6"/>
      <c r="I7" s="6"/>
      <c r="J7" s="39" t="s">
        <v>6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30" x14ac:dyDescent="0.25">
      <c r="A8" t="s">
        <v>148</v>
      </c>
      <c r="B8" s="18">
        <v>42415</v>
      </c>
      <c r="C8" s="18">
        <v>42415</v>
      </c>
      <c r="E8" t="s">
        <v>181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30" x14ac:dyDescent="0.25">
      <c r="B9" s="18"/>
      <c r="C9" s="1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0" ht="18.75" x14ac:dyDescent="0.25">
      <c r="A10" s="106" t="s">
        <v>152</v>
      </c>
      <c r="B10" s="34"/>
      <c r="C10" s="34"/>
      <c r="D10" s="34"/>
      <c r="E10" s="34"/>
      <c r="F10" s="34"/>
      <c r="G10" s="34"/>
      <c r="H10" s="47"/>
      <c r="I10" s="34"/>
      <c r="J10" s="34"/>
      <c r="K10" s="34"/>
      <c r="L10" s="33"/>
      <c r="M10" s="33"/>
      <c r="N10" s="47"/>
      <c r="O10" s="47"/>
      <c r="P10" s="47"/>
      <c r="Q10" s="47"/>
      <c r="R10" s="34"/>
      <c r="S10" s="34"/>
      <c r="T10" s="33"/>
      <c r="U10" s="33"/>
      <c r="V10" s="47"/>
      <c r="W10" s="47"/>
      <c r="X10" s="47"/>
      <c r="Y10" s="47"/>
      <c r="Z10" s="47"/>
      <c r="AA10" s="34"/>
      <c r="AB10" s="34"/>
      <c r="AC10" s="33"/>
      <c r="AD10" s="33"/>
    </row>
    <row r="11" spans="1:30" ht="18.75" x14ac:dyDescent="0.25">
      <c r="A11" s="115" t="s">
        <v>153</v>
      </c>
      <c r="B11" s="116"/>
      <c r="C11" s="11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30" x14ac:dyDescent="0.25">
      <c r="A12" s="108" t="s">
        <v>155</v>
      </c>
      <c r="B12" s="18">
        <v>42415</v>
      </c>
      <c r="C12" s="18">
        <v>42426</v>
      </c>
      <c r="E12" t="s">
        <v>156</v>
      </c>
      <c r="F12" t="s">
        <v>62</v>
      </c>
      <c r="H12" s="6"/>
      <c r="I12" s="6"/>
      <c r="J12" s="6"/>
      <c r="K12" s="39"/>
      <c r="L12" s="3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30" x14ac:dyDescent="0.25">
      <c r="A13" s="68" t="s">
        <v>154</v>
      </c>
      <c r="B13" s="18">
        <v>42415</v>
      </c>
      <c r="C13" s="18">
        <v>42426</v>
      </c>
      <c r="D13" t="s">
        <v>135</v>
      </c>
      <c r="E13" t="s">
        <v>124</v>
      </c>
      <c r="F13" t="s">
        <v>62</v>
      </c>
      <c r="H13" s="6"/>
      <c r="I13" s="6"/>
      <c r="J13" s="6"/>
      <c r="K13" s="39"/>
      <c r="L13" s="3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30" ht="30" x14ac:dyDescent="0.25">
      <c r="A14" s="68" t="s">
        <v>161</v>
      </c>
      <c r="B14" s="18">
        <v>42429</v>
      </c>
      <c r="C14" s="18">
        <v>42433</v>
      </c>
      <c r="D14" t="s">
        <v>119</v>
      </c>
      <c r="E14" t="s">
        <v>123</v>
      </c>
      <c r="F14" t="s">
        <v>137</v>
      </c>
      <c r="M14" s="39" t="s">
        <v>6</v>
      </c>
    </row>
    <row r="15" spans="1:30" ht="30" x14ac:dyDescent="0.25">
      <c r="A15" s="115" t="s">
        <v>157</v>
      </c>
      <c r="B15" s="116"/>
      <c r="C15" s="11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30" ht="30" x14ac:dyDescent="0.25">
      <c r="A16" s="68" t="s">
        <v>125</v>
      </c>
      <c r="B16" s="18">
        <v>42408</v>
      </c>
      <c r="C16" s="18">
        <v>42412</v>
      </c>
      <c r="D16" t="s">
        <v>135</v>
      </c>
      <c r="E16" t="s">
        <v>123</v>
      </c>
      <c r="F16" t="s">
        <v>124</v>
      </c>
      <c r="H16" s="6"/>
      <c r="I16" s="6"/>
      <c r="J16" s="3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31" x14ac:dyDescent="0.25">
      <c r="A17" s="68" t="s">
        <v>158</v>
      </c>
      <c r="B17" s="18">
        <v>42415</v>
      </c>
      <c r="C17" s="18">
        <v>42419</v>
      </c>
      <c r="E17" t="s">
        <v>181</v>
      </c>
      <c r="H17" s="6"/>
      <c r="I17" s="6"/>
      <c r="J17" s="6"/>
      <c r="K17" s="3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31" ht="30" x14ac:dyDescent="0.25">
      <c r="A18" s="108" t="s">
        <v>126</v>
      </c>
      <c r="B18" s="18">
        <v>42422</v>
      </c>
      <c r="C18" s="18">
        <v>42433</v>
      </c>
      <c r="D18" t="s">
        <v>135</v>
      </c>
      <c r="E18" t="s">
        <v>124</v>
      </c>
      <c r="F18" t="s">
        <v>123</v>
      </c>
      <c r="H18" s="6"/>
      <c r="I18" s="6"/>
      <c r="J18" s="6"/>
      <c r="K18" s="6"/>
      <c r="L18" s="39"/>
      <c r="M18" s="3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31" x14ac:dyDescent="0.25">
      <c r="A19" s="108" t="s">
        <v>159</v>
      </c>
      <c r="B19" s="18">
        <v>42436</v>
      </c>
      <c r="C19" s="18">
        <v>42447</v>
      </c>
      <c r="E19" t="s">
        <v>123</v>
      </c>
      <c r="H19" s="6"/>
      <c r="I19" s="6"/>
      <c r="J19" s="6"/>
      <c r="K19" s="6"/>
      <c r="L19" s="6"/>
      <c r="M19" s="6"/>
      <c r="N19" s="39"/>
      <c r="O19" s="3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1" x14ac:dyDescent="0.25">
      <c r="A20" s="108"/>
      <c r="B20" s="18"/>
      <c r="C20" s="1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31" ht="18.75" x14ac:dyDescent="0.25">
      <c r="A21" s="106" t="s">
        <v>134</v>
      </c>
      <c r="B21" s="34"/>
      <c r="C21" s="34"/>
      <c r="D21" s="34"/>
      <c r="E21" s="34"/>
      <c r="F21" s="34"/>
      <c r="G21" s="34"/>
      <c r="H21" s="47"/>
      <c r="I21" s="34"/>
      <c r="J21" s="34"/>
      <c r="K21" s="34"/>
      <c r="L21" s="33"/>
      <c r="M21" s="33"/>
      <c r="N21" s="47"/>
      <c r="O21" s="47"/>
      <c r="P21" s="47"/>
      <c r="Q21" s="47"/>
      <c r="R21" s="34"/>
      <c r="S21" s="34"/>
      <c r="T21" s="33"/>
      <c r="U21" s="33"/>
      <c r="V21" s="47"/>
      <c r="W21" s="47"/>
      <c r="X21" s="47"/>
      <c r="Y21" s="47"/>
      <c r="Z21" s="47"/>
      <c r="AA21" s="34"/>
      <c r="AB21" s="34"/>
      <c r="AC21" s="33"/>
      <c r="AD21" s="33"/>
    </row>
    <row r="22" spans="1:31" ht="30" x14ac:dyDescent="0.25">
      <c r="A22" s="68" t="s">
        <v>160</v>
      </c>
      <c r="B22" s="18">
        <v>42415</v>
      </c>
      <c r="C22" s="18">
        <v>42426</v>
      </c>
      <c r="E22" t="s">
        <v>127</v>
      </c>
      <c r="K22" s="39" t="s">
        <v>6</v>
      </c>
      <c r="L22" s="39" t="s">
        <v>6</v>
      </c>
    </row>
    <row r="23" spans="1:31" ht="30" x14ac:dyDescent="0.25">
      <c r="A23" s="68" t="s">
        <v>138</v>
      </c>
      <c r="B23" s="18">
        <v>42429</v>
      </c>
      <c r="C23" s="18">
        <v>42433</v>
      </c>
      <c r="E23" t="s">
        <v>123</v>
      </c>
      <c r="M23" s="39" t="s">
        <v>6</v>
      </c>
    </row>
    <row r="24" spans="1:31" x14ac:dyDescent="0.25">
      <c r="A24" s="68" t="s">
        <v>162</v>
      </c>
      <c r="B24" s="18">
        <v>42436</v>
      </c>
      <c r="C24" s="18">
        <v>42440</v>
      </c>
      <c r="D24" t="s">
        <v>119</v>
      </c>
      <c r="E24" t="s">
        <v>123</v>
      </c>
      <c r="F24" t="s">
        <v>137</v>
      </c>
      <c r="N24" s="39" t="s">
        <v>6</v>
      </c>
    </row>
    <row r="25" spans="1:31" x14ac:dyDescent="0.25">
      <c r="A25" s="68" t="s">
        <v>191</v>
      </c>
      <c r="B25" s="18">
        <v>42443</v>
      </c>
      <c r="C25" s="18">
        <v>42447</v>
      </c>
      <c r="E25" t="s">
        <v>123</v>
      </c>
      <c r="O25" s="39"/>
    </row>
    <row r="26" spans="1:31" ht="30" x14ac:dyDescent="0.25">
      <c r="A26" s="68" t="s">
        <v>163</v>
      </c>
      <c r="B26" s="18">
        <v>42450</v>
      </c>
      <c r="C26" s="18">
        <v>42454</v>
      </c>
      <c r="D26" t="s">
        <v>6</v>
      </c>
      <c r="E26" t="s">
        <v>192</v>
      </c>
      <c r="F26" t="s">
        <v>120</v>
      </c>
      <c r="P26" s="39" t="s">
        <v>6</v>
      </c>
    </row>
    <row r="27" spans="1:31" ht="30" x14ac:dyDescent="0.25">
      <c r="A27" s="119" t="s">
        <v>193</v>
      </c>
      <c r="B27" s="18">
        <v>42422</v>
      </c>
      <c r="C27" s="18">
        <v>42426</v>
      </c>
      <c r="D27" t="s">
        <v>119</v>
      </c>
      <c r="E27" t="s">
        <v>64</v>
      </c>
      <c r="P27" s="39" t="s">
        <v>6</v>
      </c>
      <c r="Q27" s="39" t="s">
        <v>6</v>
      </c>
    </row>
    <row r="28" spans="1:31" x14ac:dyDescent="0.25">
      <c r="A28" s="120" t="s">
        <v>121</v>
      </c>
      <c r="B28" s="18">
        <v>42475</v>
      </c>
      <c r="C28" s="18">
        <v>42475</v>
      </c>
      <c r="D28" t="s">
        <v>140</v>
      </c>
      <c r="Q28" s="39" t="s">
        <v>6</v>
      </c>
    </row>
    <row r="29" spans="1:31" x14ac:dyDescent="0.25">
      <c r="A29" s="111" t="s">
        <v>6</v>
      </c>
      <c r="B29" s="18" t="s">
        <v>6</v>
      </c>
      <c r="C29" s="18" t="s">
        <v>6</v>
      </c>
    </row>
    <row r="30" spans="1:31" ht="18.75" x14ac:dyDescent="0.25">
      <c r="A30" s="106" t="s">
        <v>165</v>
      </c>
      <c r="B30" s="34"/>
      <c r="C30" s="34"/>
      <c r="D30" s="34"/>
      <c r="E30" s="34"/>
      <c r="F30" s="34"/>
      <c r="G30" s="34"/>
      <c r="H30" s="47"/>
      <c r="I30" s="34"/>
      <c r="J30" s="34"/>
      <c r="K30" s="34"/>
      <c r="L30" s="33"/>
      <c r="M30" s="33"/>
      <c r="N30" s="47"/>
      <c r="O30" s="47"/>
      <c r="P30" s="47"/>
      <c r="Q30" s="47"/>
      <c r="R30" s="34"/>
      <c r="S30" s="34"/>
      <c r="T30" s="33"/>
      <c r="U30" s="33"/>
      <c r="V30" s="47"/>
      <c r="W30" s="47"/>
      <c r="X30" s="47"/>
      <c r="Y30" s="47"/>
      <c r="Z30" s="47"/>
      <c r="AA30" s="34"/>
      <c r="AB30" s="34"/>
      <c r="AC30" s="33"/>
      <c r="AD30" s="33"/>
    </row>
    <row r="31" spans="1:31" ht="30" x14ac:dyDescent="0.25">
      <c r="A31" s="115" t="s">
        <v>166</v>
      </c>
      <c r="B31" s="116"/>
      <c r="C31" s="116"/>
      <c r="D31" s="116"/>
      <c r="E31" s="11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30" x14ac:dyDescent="0.25">
      <c r="A32" s="68" t="s">
        <v>167</v>
      </c>
      <c r="B32" s="18">
        <v>42443</v>
      </c>
      <c r="C32" s="18">
        <v>42447</v>
      </c>
      <c r="E32" t="s">
        <v>139</v>
      </c>
      <c r="F32" t="s">
        <v>168</v>
      </c>
      <c r="O32" s="39" t="s">
        <v>6</v>
      </c>
    </row>
    <row r="33" spans="1:31" ht="30" x14ac:dyDescent="0.25">
      <c r="A33" s="68" t="s">
        <v>169</v>
      </c>
      <c r="B33" s="18">
        <v>42450</v>
      </c>
      <c r="C33" s="18">
        <v>42454</v>
      </c>
      <c r="E33" t="s">
        <v>139</v>
      </c>
      <c r="F33" t="s">
        <v>168</v>
      </c>
      <c r="P33" s="39" t="s">
        <v>6</v>
      </c>
    </row>
    <row r="34" spans="1:31" ht="30" x14ac:dyDescent="0.25">
      <c r="A34" s="68" t="s">
        <v>170</v>
      </c>
      <c r="B34" s="18">
        <v>42457</v>
      </c>
      <c r="C34" s="18">
        <v>42461</v>
      </c>
      <c r="E34" t="s">
        <v>139</v>
      </c>
      <c r="F34" t="s">
        <v>168</v>
      </c>
      <c r="Q34" s="39"/>
    </row>
    <row r="35" spans="1:31" ht="29.25" customHeight="1" x14ac:dyDescent="0.25">
      <c r="A35" s="106" t="s">
        <v>171</v>
      </c>
      <c r="B35" s="109" t="s">
        <v>6</v>
      </c>
      <c r="C35" s="34"/>
      <c r="D35" s="34"/>
      <c r="E35" s="3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1" x14ac:dyDescent="0.25">
      <c r="A36" s="68" t="s">
        <v>182</v>
      </c>
      <c r="B36" s="18">
        <v>42443</v>
      </c>
      <c r="C36" s="18">
        <v>42482</v>
      </c>
      <c r="E36" t="s">
        <v>172</v>
      </c>
      <c r="O36" s="39"/>
      <c r="P36" s="39"/>
      <c r="Q36" s="39"/>
      <c r="R36" s="39"/>
      <c r="S36" s="39"/>
      <c r="T36" s="39"/>
    </row>
    <row r="37" spans="1:31" x14ac:dyDescent="0.25">
      <c r="B37" s="18"/>
      <c r="C37" s="18"/>
    </row>
    <row r="38" spans="1:31" ht="18.75" x14ac:dyDescent="0.25">
      <c r="A38" s="106" t="s">
        <v>173</v>
      </c>
      <c r="B38" s="34"/>
      <c r="C38" s="34"/>
      <c r="D38" s="34"/>
      <c r="E38" s="34"/>
      <c r="F38" s="34"/>
      <c r="G38" s="34"/>
      <c r="H38" s="47"/>
      <c r="I38" s="34"/>
      <c r="J38" s="34"/>
      <c r="K38" s="34"/>
      <c r="L38" s="33"/>
      <c r="M38" s="33"/>
      <c r="N38" s="47"/>
      <c r="O38" s="47"/>
      <c r="P38" s="47"/>
      <c r="Q38" s="47"/>
      <c r="R38" s="34"/>
      <c r="S38" s="34"/>
      <c r="T38" s="33"/>
      <c r="U38" s="33"/>
      <c r="V38" s="47"/>
      <c r="W38" s="47"/>
      <c r="X38" s="47"/>
      <c r="Y38" s="47"/>
      <c r="Z38" s="47"/>
      <c r="AA38" s="34"/>
      <c r="AB38" s="34"/>
      <c r="AC38" s="33"/>
      <c r="AD38" s="33"/>
    </row>
    <row r="39" spans="1:31" ht="18.75" x14ac:dyDescent="0.25">
      <c r="A39" s="115" t="s">
        <v>174</v>
      </c>
      <c r="B39" s="116"/>
      <c r="C39" s="116"/>
      <c r="D39" s="116"/>
      <c r="E39" s="11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x14ac:dyDescent="0.25">
      <c r="A40" s="112" t="s">
        <v>177</v>
      </c>
      <c r="B40" s="18">
        <v>42457</v>
      </c>
      <c r="C40" s="18">
        <v>42482</v>
      </c>
      <c r="E40" t="s">
        <v>179</v>
      </c>
      <c r="Q40" s="39"/>
      <c r="R40" s="39"/>
      <c r="S40" s="39"/>
      <c r="T40" s="39"/>
    </row>
    <row r="41" spans="1:31" x14ac:dyDescent="0.25">
      <c r="A41" s="117" t="s">
        <v>178</v>
      </c>
      <c r="B41" s="18">
        <v>42485</v>
      </c>
      <c r="C41" s="18">
        <v>42489</v>
      </c>
      <c r="E41" t="s">
        <v>179</v>
      </c>
      <c r="U41" s="39"/>
    </row>
    <row r="42" spans="1:31" x14ac:dyDescent="0.25">
      <c r="A42" s="117"/>
      <c r="B42" s="18"/>
      <c r="C42" s="18"/>
    </row>
    <row r="43" spans="1:31" ht="18.75" x14ac:dyDescent="0.25">
      <c r="A43" s="115" t="s">
        <v>143</v>
      </c>
      <c r="B43" s="116"/>
      <c r="C43" s="116"/>
      <c r="D43" s="116"/>
      <c r="E43" s="11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x14ac:dyDescent="0.25">
      <c r="A44" t="s">
        <v>175</v>
      </c>
      <c r="B44" s="18">
        <v>42464</v>
      </c>
      <c r="C44" s="18" t="s">
        <v>144</v>
      </c>
      <c r="E44" t="s">
        <v>123</v>
      </c>
      <c r="R44" s="39"/>
      <c r="S44" s="39"/>
      <c r="T44" s="39"/>
      <c r="U44" s="39"/>
    </row>
    <row r="45" spans="1:31" x14ac:dyDescent="0.25">
      <c r="B45" s="18"/>
      <c r="C45" s="18"/>
    </row>
    <row r="46" spans="1:31" ht="18.75" x14ac:dyDescent="0.25">
      <c r="A46" s="115" t="s">
        <v>176</v>
      </c>
      <c r="B46" s="116"/>
      <c r="C46" s="116"/>
      <c r="D46" s="116"/>
      <c r="E46" s="11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A47" s="113" t="s">
        <v>145</v>
      </c>
      <c r="B47" s="18" t="s">
        <v>146</v>
      </c>
      <c r="C47" s="18"/>
      <c r="U47" t="s">
        <v>147</v>
      </c>
    </row>
    <row r="48" spans="1:31" ht="30" x14ac:dyDescent="0.25">
      <c r="A48" s="68" t="s">
        <v>183</v>
      </c>
      <c r="B48" s="18">
        <v>42492</v>
      </c>
      <c r="C48" s="18">
        <v>42496</v>
      </c>
      <c r="V48" s="39" t="s">
        <v>6</v>
      </c>
    </row>
    <row r="49" spans="1:30" ht="30" x14ac:dyDescent="0.25">
      <c r="A49" s="68" t="s">
        <v>184</v>
      </c>
      <c r="B49" s="18">
        <v>42499</v>
      </c>
      <c r="C49" s="18">
        <v>42503</v>
      </c>
      <c r="W49" s="39" t="s">
        <v>6</v>
      </c>
    </row>
    <row r="50" spans="1:30" x14ac:dyDescent="0.25">
      <c r="A50" t="s">
        <v>194</v>
      </c>
      <c r="B50" s="18">
        <v>42506</v>
      </c>
      <c r="C50" s="18">
        <v>42510</v>
      </c>
      <c r="E50" t="s">
        <v>123</v>
      </c>
      <c r="X50" s="39" t="s">
        <v>6</v>
      </c>
    </row>
    <row r="51" spans="1:30" ht="30" x14ac:dyDescent="0.25">
      <c r="A51" s="114" t="s">
        <v>180</v>
      </c>
      <c r="B51" s="18">
        <v>42506</v>
      </c>
      <c r="C51" s="18">
        <v>42510</v>
      </c>
      <c r="X51" s="39"/>
    </row>
    <row r="52" spans="1:30" x14ac:dyDescent="0.25">
      <c r="A52" t="s">
        <v>185</v>
      </c>
      <c r="B52" s="18">
        <v>42513</v>
      </c>
      <c r="C52" s="18">
        <v>42513</v>
      </c>
      <c r="E52" t="s">
        <v>123</v>
      </c>
      <c r="Y52" s="39" t="s">
        <v>6</v>
      </c>
    </row>
    <row r="53" spans="1:30" x14ac:dyDescent="0.25">
      <c r="A53" t="s">
        <v>186</v>
      </c>
      <c r="B53" s="18">
        <v>42513</v>
      </c>
      <c r="C53" s="18">
        <v>42517</v>
      </c>
      <c r="Y53" s="39" t="s">
        <v>6</v>
      </c>
    </row>
    <row r="54" spans="1:30" x14ac:dyDescent="0.25">
      <c r="B54" s="110"/>
      <c r="C54" s="110"/>
    </row>
    <row r="55" spans="1:30" ht="18.75" x14ac:dyDescent="0.25">
      <c r="A55" s="106" t="s">
        <v>187</v>
      </c>
      <c r="B55" s="34"/>
      <c r="C55" s="34"/>
      <c r="D55" s="34"/>
      <c r="E55" s="34"/>
      <c r="F55" s="34"/>
      <c r="G55" s="34"/>
      <c r="H55" s="47"/>
      <c r="I55" s="34"/>
      <c r="J55" s="34"/>
      <c r="K55" s="34"/>
      <c r="L55" s="33"/>
      <c r="M55" s="33"/>
      <c r="N55" s="47"/>
      <c r="O55" s="47"/>
      <c r="P55" s="47"/>
      <c r="Q55" s="47"/>
      <c r="R55" s="34"/>
      <c r="S55" s="34"/>
      <c r="T55" s="33"/>
      <c r="U55" s="33"/>
      <c r="V55" s="47"/>
      <c r="W55" s="47"/>
      <c r="X55" s="47"/>
      <c r="Y55" s="47"/>
      <c r="Z55" s="47"/>
      <c r="AA55" s="34"/>
      <c r="AB55" s="34"/>
      <c r="AC55" s="33"/>
      <c r="AD55" s="33"/>
    </row>
    <row r="56" spans="1:30" x14ac:dyDescent="0.25">
      <c r="A56" t="s">
        <v>188</v>
      </c>
      <c r="B56" s="110">
        <v>42415</v>
      </c>
      <c r="C56" s="110">
        <v>42419</v>
      </c>
      <c r="K56" s="39" t="s">
        <v>6</v>
      </c>
    </row>
    <row r="57" spans="1:30" x14ac:dyDescent="0.25">
      <c r="B57" s="110"/>
      <c r="C57" s="110"/>
    </row>
    <row r="58" spans="1:30" ht="18.75" x14ac:dyDescent="0.25">
      <c r="A58" s="115" t="s">
        <v>195</v>
      </c>
      <c r="B58" s="116"/>
      <c r="C58" s="116"/>
      <c r="D58" s="116"/>
      <c r="E58" s="116"/>
    </row>
    <row r="59" spans="1:30" x14ac:dyDescent="0.25">
      <c r="A59" t="s">
        <v>196</v>
      </c>
      <c r="B59" s="110">
        <v>42415</v>
      </c>
      <c r="C59" s="110">
        <v>42440</v>
      </c>
      <c r="K59" s="39"/>
      <c r="L59" s="39"/>
      <c r="M59" s="39"/>
      <c r="N59" s="39"/>
    </row>
    <row r="60" spans="1:30" ht="30" x14ac:dyDescent="0.25">
      <c r="A60" s="68" t="s">
        <v>197</v>
      </c>
      <c r="B60" s="110">
        <v>42443</v>
      </c>
      <c r="C60" s="110">
        <v>42447</v>
      </c>
      <c r="O60" s="39"/>
    </row>
    <row r="61" spans="1:30" ht="30" x14ac:dyDescent="0.25">
      <c r="A61" s="68" t="s">
        <v>198</v>
      </c>
      <c r="B61" s="110">
        <v>42443</v>
      </c>
      <c r="C61" s="110">
        <v>42447</v>
      </c>
      <c r="O61" s="39"/>
    </row>
    <row r="62" spans="1:30" x14ac:dyDescent="0.25">
      <c r="A62" t="s">
        <v>199</v>
      </c>
      <c r="B62" s="110">
        <v>42449</v>
      </c>
      <c r="C62" s="110">
        <v>42475</v>
      </c>
      <c r="P62" s="39"/>
      <c r="Q62" s="39"/>
      <c r="R62" s="39"/>
      <c r="S62" s="39"/>
    </row>
    <row r="63" spans="1:30" x14ac:dyDescent="0.25">
      <c r="A63" t="s">
        <v>6</v>
      </c>
      <c r="B63" s="110" t="s">
        <v>6</v>
      </c>
      <c r="C63" s="110" t="s">
        <v>6</v>
      </c>
    </row>
    <row r="64" spans="1:30" ht="29.25" customHeight="1" x14ac:dyDescent="0.25">
      <c r="A64" s="106" t="s">
        <v>136</v>
      </c>
      <c r="B64" s="109" t="s">
        <v>6</v>
      </c>
      <c r="C64" s="34"/>
      <c r="D64" s="34"/>
      <c r="E64" s="34"/>
      <c r="F64" s="34"/>
      <c r="G64" s="34"/>
      <c r="H64" s="47"/>
      <c r="I64" s="34"/>
      <c r="J64" s="34"/>
      <c r="K64" s="34"/>
      <c r="L64" s="33"/>
      <c r="M64" s="33"/>
      <c r="N64" s="47"/>
      <c r="O64" s="47"/>
      <c r="P64" s="47"/>
      <c r="Q64" s="47"/>
      <c r="R64" s="34"/>
      <c r="S64" s="34"/>
      <c r="T64" s="33"/>
      <c r="U64" s="33"/>
      <c r="V64" s="47"/>
      <c r="W64" s="47"/>
      <c r="X64" s="47"/>
      <c r="Y64" s="47"/>
      <c r="Z64" s="47"/>
      <c r="AA64" s="34"/>
      <c r="AB64" s="34"/>
      <c r="AC64" s="33"/>
      <c r="AD64" s="33"/>
    </row>
    <row r="65" spans="1:30" x14ac:dyDescent="0.25">
      <c r="A65" t="s">
        <v>189</v>
      </c>
      <c r="B65" s="110">
        <v>42401</v>
      </c>
      <c r="C65" s="110">
        <v>42426</v>
      </c>
      <c r="E65" t="s">
        <v>120</v>
      </c>
      <c r="I65" s="39"/>
      <c r="J65" s="39"/>
      <c r="K65" s="39"/>
      <c r="L65" s="39"/>
    </row>
    <row r="66" spans="1:30" x14ac:dyDescent="0.25">
      <c r="A66" t="s">
        <v>128</v>
      </c>
      <c r="B66" s="18">
        <v>42429</v>
      </c>
      <c r="C66" s="18">
        <v>42454</v>
      </c>
      <c r="E66" t="s">
        <v>131</v>
      </c>
      <c r="F66" t="s">
        <v>99</v>
      </c>
      <c r="H66" s="6"/>
      <c r="I66" s="6"/>
      <c r="J66" s="6"/>
      <c r="K66" s="6"/>
      <c r="L66" s="6"/>
      <c r="M66" s="39"/>
      <c r="N66" s="39"/>
      <c r="O66" s="39"/>
      <c r="P66" s="39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30" x14ac:dyDescent="0.25">
      <c r="A67" t="s">
        <v>129</v>
      </c>
      <c r="B67" s="18">
        <v>42457</v>
      </c>
      <c r="C67" s="18">
        <v>42468</v>
      </c>
      <c r="E67" t="s">
        <v>123</v>
      </c>
      <c r="F67" t="s">
        <v>132</v>
      </c>
      <c r="H67" s="6"/>
      <c r="I67" s="6"/>
      <c r="J67" s="6"/>
      <c r="K67" s="6"/>
      <c r="L67" s="6"/>
      <c r="M67" s="6"/>
      <c r="N67" s="6"/>
      <c r="O67" s="6"/>
      <c r="P67" s="6"/>
      <c r="Q67" s="39"/>
      <c r="R67" s="39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30" x14ac:dyDescent="0.25">
      <c r="A68" t="s">
        <v>130</v>
      </c>
      <c r="B68" s="18">
        <v>42471</v>
      </c>
      <c r="C68" s="18">
        <v>42475</v>
      </c>
      <c r="E68" t="s">
        <v>131</v>
      </c>
      <c r="F68" t="s">
        <v>133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3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30" x14ac:dyDescent="0.25">
      <c r="B69" s="18"/>
      <c r="C69" s="1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30" ht="18.75" x14ac:dyDescent="0.25">
      <c r="A70" s="106" t="s">
        <v>141</v>
      </c>
      <c r="B70" s="34"/>
      <c r="C70" s="34"/>
      <c r="D70" s="34"/>
      <c r="E70" s="34"/>
      <c r="F70" s="34"/>
      <c r="G70" s="34"/>
      <c r="H70" s="47"/>
      <c r="I70" s="34"/>
      <c r="J70" s="34"/>
      <c r="K70" s="34"/>
      <c r="L70" s="33"/>
      <c r="M70" s="33"/>
      <c r="N70" s="47"/>
      <c r="O70" s="47"/>
      <c r="P70" s="47"/>
      <c r="Q70" s="47"/>
      <c r="R70" s="34"/>
      <c r="S70" s="34"/>
      <c r="T70" s="33"/>
      <c r="U70" s="33"/>
      <c r="V70" s="47"/>
      <c r="W70" s="47"/>
      <c r="X70" s="47"/>
      <c r="Y70" s="47"/>
      <c r="Z70" s="47"/>
      <c r="AA70" s="34"/>
      <c r="AB70" s="34"/>
      <c r="AC70" s="33"/>
      <c r="AD70" s="33"/>
    </row>
    <row r="71" spans="1:30" x14ac:dyDescent="0.25">
      <c r="A71" t="s">
        <v>142</v>
      </c>
      <c r="B71" s="18">
        <v>42415</v>
      </c>
      <c r="C71" s="18">
        <v>42426</v>
      </c>
      <c r="K71" s="39"/>
      <c r="L71" s="39"/>
    </row>
    <row r="72" spans="1:30" x14ac:dyDescent="0.25">
      <c r="A72" t="s">
        <v>164</v>
      </c>
      <c r="B72" s="18">
        <v>42415</v>
      </c>
      <c r="C72" s="18">
        <v>42419</v>
      </c>
      <c r="E72" t="s">
        <v>54</v>
      </c>
      <c r="K72" s="39"/>
    </row>
    <row r="73" spans="1:30" x14ac:dyDescent="0.25">
      <c r="B73" s="18"/>
      <c r="C73" s="1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30" ht="93.75" x14ac:dyDescent="0.25">
      <c r="A74" s="85" t="s">
        <v>2</v>
      </c>
      <c r="B74" s="85" t="s">
        <v>3</v>
      </c>
      <c r="C74" s="2" t="s">
        <v>4</v>
      </c>
      <c r="D74" s="10" t="s">
        <v>12</v>
      </c>
      <c r="E74" s="37" t="s">
        <v>9</v>
      </c>
      <c r="F74" s="38" t="s">
        <v>10</v>
      </c>
      <c r="G74" s="10" t="s">
        <v>5</v>
      </c>
      <c r="H74" s="3">
        <v>42394</v>
      </c>
      <c r="I74" s="3">
        <f t="shared" ref="I74" si="1">H74+7</f>
        <v>42401</v>
      </c>
      <c r="J74" s="3">
        <f t="shared" ref="J74" si="2">I74+7</f>
        <v>42408</v>
      </c>
      <c r="K74" s="3">
        <f t="shared" ref="K74" si="3">J74+7</f>
        <v>42415</v>
      </c>
      <c r="L74" s="3">
        <f t="shared" ref="L74" si="4">K74+7</f>
        <v>42422</v>
      </c>
      <c r="M74" s="3">
        <f t="shared" ref="M74" si="5">L74+7</f>
        <v>42429</v>
      </c>
      <c r="N74" s="3">
        <f t="shared" ref="N74" si="6">M74+7</f>
        <v>42436</v>
      </c>
      <c r="O74" s="3">
        <f t="shared" ref="O74" si="7">N74+7</f>
        <v>42443</v>
      </c>
      <c r="P74" s="3">
        <f t="shared" ref="P74" si="8">O74+7</f>
        <v>42450</v>
      </c>
      <c r="Q74" s="3">
        <f t="shared" ref="Q74" si="9">P74+7</f>
        <v>42457</v>
      </c>
      <c r="R74" s="3">
        <f t="shared" ref="R74" si="10">Q74+7</f>
        <v>42464</v>
      </c>
      <c r="S74" s="3">
        <f t="shared" ref="S74" si="11">R74+7</f>
        <v>42471</v>
      </c>
      <c r="T74" s="3">
        <f t="shared" ref="T74" si="12">S74+7</f>
        <v>42478</v>
      </c>
      <c r="U74" s="3">
        <f t="shared" ref="U74" si="13">T74+7</f>
        <v>42485</v>
      </c>
      <c r="V74" s="3">
        <f t="shared" ref="V74" si="14">U74+7</f>
        <v>42492</v>
      </c>
      <c r="W74" s="3">
        <f t="shared" ref="W74" si="15">V74+7</f>
        <v>42499</v>
      </c>
      <c r="X74" s="3">
        <f t="shared" ref="X74" si="16">W74+7</f>
        <v>42506</v>
      </c>
      <c r="Y74" s="3">
        <f t="shared" ref="Y74" si="17">X74+7</f>
        <v>42513</v>
      </c>
      <c r="Z74" s="3">
        <f t="shared" ref="Z74" si="18">Y74+7</f>
        <v>42520</v>
      </c>
      <c r="AA74" s="3">
        <f t="shared" ref="AA74" si="19">Z74+7</f>
        <v>42527</v>
      </c>
      <c r="AB74" s="3">
        <f t="shared" ref="AB74" si="20">AA74+7</f>
        <v>42534</v>
      </c>
      <c r="AC74" s="3">
        <f>AB74+7</f>
        <v>42541</v>
      </c>
      <c r="AD74" s="3">
        <f>AC74+7</f>
        <v>42548</v>
      </c>
    </row>
    <row r="76" spans="1:30" x14ac:dyDescent="0.25">
      <c r="A76" s="46" t="s">
        <v>7</v>
      </c>
      <c r="E76" s="68"/>
      <c r="F76" s="68"/>
    </row>
    <row r="77" spans="1:30" x14ac:dyDescent="0.25">
      <c r="A77" s="39" t="s">
        <v>11</v>
      </c>
      <c r="E77" s="68"/>
      <c r="F77" s="68"/>
    </row>
    <row r="78" spans="1:30" x14ac:dyDescent="0.25">
      <c r="A78" s="58" t="s">
        <v>14</v>
      </c>
      <c r="B78" s="80" t="s">
        <v>110</v>
      </c>
      <c r="E78" s="68"/>
      <c r="F78" s="68"/>
      <c r="H78" s="39" t="s">
        <v>6</v>
      </c>
      <c r="I78" s="58"/>
      <c r="J78" s="104"/>
      <c r="K78" s="80"/>
    </row>
    <row r="79" spans="1:30" x14ac:dyDescent="0.25">
      <c r="A79" s="103" t="s">
        <v>122</v>
      </c>
      <c r="E79" s="68"/>
      <c r="F79" s="68"/>
    </row>
  </sheetData>
  <mergeCells count="5">
    <mergeCell ref="B1:F1"/>
    <mergeCell ref="G1:J1"/>
    <mergeCell ref="K1:O1"/>
    <mergeCell ref="Q1:T1"/>
    <mergeCell ref="U1:Y1"/>
  </mergeCells>
  <printOptions gridLines="1"/>
  <pageMargins left="0.23622047244094491" right="0.23622047244094491" top="0.74803149606299213" bottom="0.74803149606299213" header="0.31496062992125984" footer="0.31496062992125984"/>
  <pageSetup paperSize="8" scale="4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2" workbookViewId="0">
      <selection activeCell="E31" sqref="E31"/>
    </sheetView>
  </sheetViews>
  <sheetFormatPr defaultRowHeight="15" x14ac:dyDescent="0.25"/>
  <cols>
    <col min="1" max="1" width="28.85546875" style="126" customWidth="1"/>
    <col min="2" max="3" width="9.140625" style="126"/>
    <col min="4" max="4" width="19.7109375" style="126" customWidth="1"/>
    <col min="5" max="5" width="21" style="126" customWidth="1"/>
    <col min="6" max="6" width="22.5703125" style="126" customWidth="1"/>
    <col min="7" max="7" width="25.42578125" style="126" customWidth="1"/>
    <col min="8" max="8" width="19.28515625" style="126" customWidth="1"/>
    <col min="9" max="16384" width="9.140625" style="126"/>
  </cols>
  <sheetData>
    <row r="1" spans="1:26" ht="23.25" x14ac:dyDescent="0.35">
      <c r="A1" s="124" t="s">
        <v>200</v>
      </c>
      <c r="B1" s="121"/>
      <c r="C1" s="151" t="s">
        <v>1</v>
      </c>
      <c r="D1" s="151"/>
      <c r="E1" s="151"/>
      <c r="F1" s="151"/>
      <c r="G1" s="152" t="s">
        <v>16</v>
      </c>
      <c r="H1" s="153"/>
      <c r="I1" s="153"/>
      <c r="J1" s="153"/>
      <c r="K1" s="154"/>
      <c r="L1" s="125"/>
      <c r="M1" s="151" t="s">
        <v>13</v>
      </c>
      <c r="N1" s="151"/>
      <c r="O1" s="151"/>
      <c r="P1" s="151"/>
      <c r="Q1" s="152" t="s">
        <v>15</v>
      </c>
      <c r="R1" s="153"/>
      <c r="S1" s="153"/>
      <c r="T1" s="153"/>
      <c r="U1" s="154"/>
      <c r="V1" s="3" t="s">
        <v>6</v>
      </c>
      <c r="W1" s="3" t="s">
        <v>6</v>
      </c>
      <c r="X1" s="3" t="s">
        <v>6</v>
      </c>
      <c r="Y1" s="3" t="s">
        <v>6</v>
      </c>
      <c r="Z1" s="107" t="s">
        <v>6</v>
      </c>
    </row>
    <row r="2" spans="1:26" ht="18.75" x14ac:dyDescent="0.25">
      <c r="A2" s="127">
        <v>42416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34"/>
      <c r="W2" s="34"/>
      <c r="X2" s="34"/>
      <c r="Y2" s="128"/>
      <c r="Z2" s="128"/>
    </row>
    <row r="3" spans="1:26" ht="51.75" x14ac:dyDescent="0.25">
      <c r="A3" s="129" t="s">
        <v>203</v>
      </c>
      <c r="B3" s="130" t="s">
        <v>201</v>
      </c>
      <c r="C3" s="131" t="s">
        <v>210</v>
      </c>
      <c r="D3" s="3">
        <v>42415</v>
      </c>
      <c r="E3" s="3">
        <f>D3+7</f>
        <v>42422</v>
      </c>
      <c r="F3" s="3">
        <f>E3+7</f>
        <v>42429</v>
      </c>
      <c r="G3" s="3">
        <f t="shared" ref="G3:X3" si="0">F3+7</f>
        <v>42436</v>
      </c>
      <c r="H3" s="3">
        <f t="shared" si="0"/>
        <v>42443</v>
      </c>
      <c r="I3" s="3">
        <f t="shared" si="0"/>
        <v>42450</v>
      </c>
      <c r="J3" s="3">
        <f t="shared" si="0"/>
        <v>42457</v>
      </c>
      <c r="K3" s="3">
        <f t="shared" si="0"/>
        <v>42464</v>
      </c>
      <c r="L3" s="3">
        <f t="shared" si="0"/>
        <v>42471</v>
      </c>
      <c r="M3" s="3">
        <f t="shared" si="0"/>
        <v>42478</v>
      </c>
      <c r="N3" s="3">
        <f t="shared" si="0"/>
        <v>42485</v>
      </c>
      <c r="O3" s="3">
        <f t="shared" si="0"/>
        <v>42492</v>
      </c>
      <c r="P3" s="3">
        <f t="shared" si="0"/>
        <v>42499</v>
      </c>
      <c r="Q3" s="3">
        <f t="shared" si="0"/>
        <v>42506</v>
      </c>
      <c r="R3" s="3">
        <f t="shared" si="0"/>
        <v>42513</v>
      </c>
      <c r="S3" s="3">
        <f t="shared" si="0"/>
        <v>42520</v>
      </c>
      <c r="T3" s="3">
        <f t="shared" si="0"/>
        <v>42527</v>
      </c>
      <c r="U3" s="3">
        <f t="shared" si="0"/>
        <v>42534</v>
      </c>
      <c r="V3" s="3">
        <f t="shared" si="0"/>
        <v>42541</v>
      </c>
      <c r="W3" s="3">
        <f t="shared" si="0"/>
        <v>42548</v>
      </c>
      <c r="X3" s="3">
        <f t="shared" si="0"/>
        <v>42555</v>
      </c>
      <c r="Y3" s="3">
        <f>X3+7</f>
        <v>42562</v>
      </c>
      <c r="Z3" s="3">
        <f>Y3+7</f>
        <v>42569</v>
      </c>
    </row>
    <row r="5" spans="1:26" x14ac:dyDescent="0.25">
      <c r="A5" s="122">
        <v>42415</v>
      </c>
      <c r="B5" s="126" t="s">
        <v>202</v>
      </c>
      <c r="D5" s="126" t="s">
        <v>212</v>
      </c>
    </row>
    <row r="6" spans="1:26" x14ac:dyDescent="0.25">
      <c r="B6" s="126" t="s">
        <v>156</v>
      </c>
      <c r="D6" s="126" t="s">
        <v>205</v>
      </c>
    </row>
    <row r="8" spans="1:26" x14ac:dyDescent="0.25">
      <c r="B8" s="132" t="s">
        <v>213</v>
      </c>
      <c r="D8" s="126" t="s">
        <v>188</v>
      </c>
    </row>
    <row r="9" spans="1:26" x14ac:dyDescent="0.25">
      <c r="B9" s="132" t="s">
        <v>215</v>
      </c>
      <c r="D9" s="126" t="s">
        <v>214</v>
      </c>
    </row>
    <row r="10" spans="1:26" x14ac:dyDescent="0.25">
      <c r="B10" s="132"/>
      <c r="D10" s="126" t="s">
        <v>216</v>
      </c>
    </row>
    <row r="12" spans="1:26" x14ac:dyDescent="0.25">
      <c r="A12" s="123">
        <v>42422</v>
      </c>
      <c r="B12" s="126" t="s">
        <v>202</v>
      </c>
      <c r="D12" s="126" t="s">
        <v>6</v>
      </c>
      <c r="E12" s="126" t="s">
        <v>204</v>
      </c>
      <c r="F12" s="126" t="s">
        <v>204</v>
      </c>
    </row>
    <row r="13" spans="1:26" ht="30" x14ac:dyDescent="0.25">
      <c r="B13" s="126" t="s">
        <v>156</v>
      </c>
      <c r="E13" s="68" t="s">
        <v>206</v>
      </c>
      <c r="F13" s="68" t="s">
        <v>206</v>
      </c>
    </row>
    <row r="18" spans="1:8" x14ac:dyDescent="0.25">
      <c r="A18" s="123">
        <v>42429</v>
      </c>
      <c r="B18" s="126" t="s">
        <v>202</v>
      </c>
      <c r="F18" s="126" t="s">
        <v>204</v>
      </c>
    </row>
    <row r="19" spans="1:8" ht="30" x14ac:dyDescent="0.25">
      <c r="A19" s="123"/>
      <c r="B19" s="126" t="s">
        <v>202</v>
      </c>
      <c r="F19" s="68" t="s">
        <v>208</v>
      </c>
    </row>
    <row r="20" spans="1:8" ht="30" x14ac:dyDescent="0.25">
      <c r="B20" s="126" t="s">
        <v>156</v>
      </c>
      <c r="F20" s="68" t="s">
        <v>206</v>
      </c>
    </row>
    <row r="23" spans="1:8" x14ac:dyDescent="0.25">
      <c r="A23" s="123">
        <v>42436</v>
      </c>
      <c r="B23" s="126" t="s">
        <v>202</v>
      </c>
      <c r="C23" s="126" t="s">
        <v>156</v>
      </c>
      <c r="G23" s="126" t="s">
        <v>209</v>
      </c>
    </row>
    <row r="24" spans="1:8" ht="30" x14ac:dyDescent="0.25">
      <c r="B24" s="126" t="s">
        <v>202</v>
      </c>
      <c r="G24" s="68" t="s">
        <v>207</v>
      </c>
      <c r="H24" s="68" t="s">
        <v>207</v>
      </c>
    </row>
    <row r="25" spans="1:8" x14ac:dyDescent="0.25">
      <c r="B25" s="126" t="s">
        <v>156</v>
      </c>
      <c r="C25" s="126" t="s">
        <v>202</v>
      </c>
      <c r="G25" s="126" t="s">
        <v>211</v>
      </c>
      <c r="H25" s="126" t="s">
        <v>211</v>
      </c>
    </row>
    <row r="29" spans="1:8" ht="30" x14ac:dyDescent="0.25">
      <c r="A29" s="123">
        <v>42443</v>
      </c>
      <c r="H29" s="68" t="s">
        <v>207</v>
      </c>
    </row>
    <row r="30" spans="1:8" x14ac:dyDescent="0.25">
      <c r="H30" s="126" t="s">
        <v>211</v>
      </c>
    </row>
  </sheetData>
  <mergeCells count="4">
    <mergeCell ref="C1:F1"/>
    <mergeCell ref="G1:K1"/>
    <mergeCell ref="M1:P1"/>
    <mergeCell ref="Q1: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topLeftCell="A3" workbookViewId="0">
      <selection activeCell="G41" sqref="G41"/>
    </sheetView>
  </sheetViews>
  <sheetFormatPr defaultRowHeight="15" x14ac:dyDescent="0.25"/>
  <cols>
    <col min="1" max="1" width="8" style="126" customWidth="1"/>
    <col min="2" max="2" width="10.42578125" style="126" customWidth="1"/>
    <col min="3" max="3" width="7.140625" style="126" customWidth="1"/>
    <col min="4" max="4" width="21.42578125" style="126" customWidth="1"/>
    <col min="5" max="5" width="21" style="126" customWidth="1"/>
    <col min="6" max="6" width="22.5703125" style="126" customWidth="1"/>
    <col min="7" max="7" width="25.42578125" style="126" customWidth="1"/>
    <col min="8" max="8" width="27.42578125" style="126" customWidth="1"/>
    <col min="9" max="9" width="25.140625" style="126" customWidth="1"/>
    <col min="10" max="10" width="24.85546875" style="126" customWidth="1"/>
    <col min="11" max="11" width="23.5703125" style="126" customWidth="1"/>
    <col min="12" max="12" width="17.42578125" style="126" customWidth="1"/>
    <col min="13" max="13" width="23.5703125" style="126" customWidth="1"/>
    <col min="14" max="14" width="20.42578125" style="126" customWidth="1"/>
    <col min="15" max="15" width="16.140625" style="126" customWidth="1"/>
    <col min="16" max="16" width="17.85546875" style="126" customWidth="1"/>
    <col min="17" max="17" width="18" style="126" customWidth="1"/>
    <col min="18" max="18" width="10.140625" style="126" customWidth="1"/>
    <col min="19" max="20" width="9.140625" style="126"/>
    <col min="21" max="21" width="4.7109375" style="126" customWidth="1"/>
    <col min="22" max="22" width="3.5703125" style="126" customWidth="1"/>
    <col min="23" max="23" width="2.140625" style="126" customWidth="1"/>
    <col min="24" max="24" width="3.5703125" style="126" customWidth="1"/>
    <col min="25" max="25" width="3.140625" style="126" customWidth="1"/>
    <col min="26" max="26" width="4.140625" style="126" customWidth="1"/>
    <col min="27" max="27" width="3.7109375" style="126" customWidth="1"/>
    <col min="28" max="28" width="3.42578125" style="126" customWidth="1"/>
    <col min="29" max="29" width="4.85546875" style="126" customWidth="1"/>
    <col min="30" max="30" width="9.140625" style="133"/>
    <col min="31" max="16384" width="9.140625" style="126"/>
  </cols>
  <sheetData>
    <row r="1" spans="1:30" s="141" customFormat="1" ht="15.75" x14ac:dyDescent="0.25">
      <c r="A1" s="138" t="s">
        <v>228</v>
      </c>
      <c r="B1" s="139" t="s">
        <v>17</v>
      </c>
      <c r="C1" s="155" t="s">
        <v>1</v>
      </c>
      <c r="D1" s="155"/>
      <c r="E1" s="155"/>
      <c r="F1" s="155"/>
      <c r="G1" s="156" t="s">
        <v>16</v>
      </c>
      <c r="H1" s="157"/>
      <c r="I1" s="157"/>
      <c r="J1" s="157"/>
      <c r="K1" s="158"/>
      <c r="L1" s="140"/>
      <c r="M1" s="155" t="s">
        <v>13</v>
      </c>
      <c r="N1" s="155"/>
      <c r="O1" s="155"/>
      <c r="P1" s="155"/>
      <c r="Q1" s="156" t="s">
        <v>15</v>
      </c>
      <c r="R1" s="157"/>
      <c r="S1" s="157"/>
      <c r="T1" s="157"/>
      <c r="U1" s="158"/>
      <c r="V1" s="3" t="s">
        <v>6</v>
      </c>
      <c r="W1" s="3" t="s">
        <v>6</v>
      </c>
      <c r="X1" s="3" t="s">
        <v>6</v>
      </c>
      <c r="Y1" s="3" t="s">
        <v>6</v>
      </c>
      <c r="Z1" s="107" t="s">
        <v>6</v>
      </c>
      <c r="AD1" s="142" t="str">
        <f>A1</f>
        <v xml:space="preserve">Project: </v>
      </c>
    </row>
    <row r="2" spans="1:30" ht="51.75" x14ac:dyDescent="0.25">
      <c r="A2" s="129" t="s">
        <v>203</v>
      </c>
      <c r="B2" s="130" t="s">
        <v>201</v>
      </c>
      <c r="C2" s="131" t="s">
        <v>210</v>
      </c>
      <c r="D2" s="3">
        <v>42415</v>
      </c>
      <c r="E2" s="3">
        <f>D2+7</f>
        <v>42422</v>
      </c>
      <c r="F2" s="3">
        <f>E2+7</f>
        <v>42429</v>
      </c>
      <c r="G2" s="3">
        <f t="shared" ref="G2:X2" si="0">F2+7</f>
        <v>42436</v>
      </c>
      <c r="H2" s="3">
        <f t="shared" si="0"/>
        <v>42443</v>
      </c>
      <c r="I2" s="3">
        <f t="shared" si="0"/>
        <v>42450</v>
      </c>
      <c r="J2" s="3">
        <f t="shared" si="0"/>
        <v>42457</v>
      </c>
      <c r="K2" s="3">
        <f t="shared" si="0"/>
        <v>42464</v>
      </c>
      <c r="L2" s="3">
        <f t="shared" si="0"/>
        <v>42471</v>
      </c>
      <c r="M2" s="3">
        <f t="shared" si="0"/>
        <v>42478</v>
      </c>
      <c r="N2" s="3">
        <f t="shared" si="0"/>
        <v>42485</v>
      </c>
      <c r="O2" s="3">
        <f t="shared" si="0"/>
        <v>42492</v>
      </c>
      <c r="P2" s="3">
        <f t="shared" si="0"/>
        <v>42499</v>
      </c>
      <c r="Q2" s="3">
        <f t="shared" si="0"/>
        <v>42506</v>
      </c>
      <c r="R2" s="3">
        <f t="shared" si="0"/>
        <v>42513</v>
      </c>
      <c r="S2" s="3">
        <f t="shared" si="0"/>
        <v>42520</v>
      </c>
      <c r="T2" s="3">
        <f t="shared" si="0"/>
        <v>42527</v>
      </c>
      <c r="U2" s="3">
        <f t="shared" si="0"/>
        <v>42534</v>
      </c>
      <c r="V2" s="3">
        <f t="shared" si="0"/>
        <v>42541</v>
      </c>
      <c r="W2" s="3">
        <f t="shared" si="0"/>
        <v>42548</v>
      </c>
      <c r="X2" s="3">
        <f t="shared" si="0"/>
        <v>42555</v>
      </c>
      <c r="Y2" s="3">
        <f>X2+7</f>
        <v>42562</v>
      </c>
      <c r="Z2" s="3">
        <f>Y2+7</f>
        <v>42569</v>
      </c>
      <c r="AA2" s="107" t="s">
        <v>6</v>
      </c>
      <c r="AD2" s="133" t="str">
        <f>+A2</f>
        <v>Date</v>
      </c>
    </row>
    <row r="3" spans="1:30" x14ac:dyDescent="0.25">
      <c r="A3" s="135">
        <v>42415</v>
      </c>
      <c r="B3" s="133" t="s">
        <v>202</v>
      </c>
      <c r="D3" s="146" t="s">
        <v>212</v>
      </c>
      <c r="E3" s="146" t="s">
        <v>212</v>
      </c>
      <c r="F3" t="s">
        <v>212</v>
      </c>
      <c r="G3" s="126" t="s">
        <v>220</v>
      </c>
      <c r="AD3" s="136">
        <f>A3</f>
        <v>42415</v>
      </c>
    </row>
    <row r="4" spans="1:30" x14ac:dyDescent="0.25">
      <c r="A4" s="133"/>
      <c r="B4" s="134" t="s">
        <v>218</v>
      </c>
      <c r="D4" s="145" t="s">
        <v>205</v>
      </c>
      <c r="AD4" s="136" t="s">
        <v>6</v>
      </c>
    </row>
    <row r="5" spans="1:30" x14ac:dyDescent="0.25">
      <c r="A5" s="133"/>
      <c r="B5" s="134" t="s">
        <v>217</v>
      </c>
      <c r="D5" s="148" t="s">
        <v>264</v>
      </c>
      <c r="E5"/>
      <c r="AD5" s="136" t="s">
        <v>6</v>
      </c>
    </row>
    <row r="6" spans="1:30" x14ac:dyDescent="0.25">
      <c r="A6" s="133"/>
      <c r="B6" s="134" t="s">
        <v>218</v>
      </c>
      <c r="C6" s="126" t="s">
        <v>6</v>
      </c>
      <c r="D6" s="148" t="s">
        <v>265</v>
      </c>
      <c r="E6"/>
      <c r="AD6" s="136" t="s">
        <v>6</v>
      </c>
    </row>
    <row r="7" spans="1:30" x14ac:dyDescent="0.25">
      <c r="A7" s="133"/>
      <c r="B7" s="134" t="s">
        <v>202</v>
      </c>
      <c r="C7" s="126" t="s">
        <v>6</v>
      </c>
      <c r="D7" s="148" t="s">
        <v>266</v>
      </c>
      <c r="E7"/>
      <c r="AD7" s="136" t="s">
        <v>6</v>
      </c>
    </row>
    <row r="8" spans="1:30" x14ac:dyDescent="0.25">
      <c r="A8" s="133"/>
      <c r="B8" s="133"/>
      <c r="AD8" s="136" t="s">
        <v>6</v>
      </c>
    </row>
    <row r="9" spans="1:30" x14ac:dyDescent="0.25">
      <c r="A9" s="133"/>
      <c r="B9" s="134" t="s">
        <v>213</v>
      </c>
      <c r="D9" s="145" t="s">
        <v>262</v>
      </c>
    </row>
    <row r="10" spans="1:30" x14ac:dyDescent="0.25">
      <c r="A10" s="133"/>
      <c r="B10" s="134" t="s">
        <v>247</v>
      </c>
      <c r="D10" s="147" t="s">
        <v>267</v>
      </c>
    </row>
    <row r="11" spans="1:30" x14ac:dyDescent="0.25">
      <c r="A11" s="133"/>
      <c r="B11" s="134" t="s">
        <v>156</v>
      </c>
      <c r="D11" s="145" t="s">
        <v>236</v>
      </c>
    </row>
    <row r="12" spans="1:30" x14ac:dyDescent="0.25">
      <c r="A12" s="133"/>
      <c r="B12" s="133"/>
    </row>
    <row r="13" spans="1:30" x14ac:dyDescent="0.25">
      <c r="A13" s="135">
        <v>42422</v>
      </c>
      <c r="B13" s="133" t="s">
        <v>202</v>
      </c>
      <c r="D13" s="126" t="s">
        <v>6</v>
      </c>
      <c r="E13" s="126" t="s">
        <v>204</v>
      </c>
      <c r="F13" s="126" t="s">
        <v>6</v>
      </c>
      <c r="AD13" s="136">
        <f>A13</f>
        <v>42422</v>
      </c>
    </row>
    <row r="14" spans="1:30" x14ac:dyDescent="0.25">
      <c r="A14" s="133"/>
      <c r="B14" s="133" t="s">
        <v>156</v>
      </c>
      <c r="E14" s="104" t="s">
        <v>206</v>
      </c>
      <c r="F14" t="s">
        <v>275</v>
      </c>
    </row>
    <row r="15" spans="1:30" x14ac:dyDescent="0.25">
      <c r="A15" s="133"/>
      <c r="B15" s="133" t="s">
        <v>217</v>
      </c>
      <c r="E15" s="148" t="s">
        <v>270</v>
      </c>
      <c r="F15"/>
    </row>
    <row r="16" spans="1:30" x14ac:dyDescent="0.25">
      <c r="A16" s="133"/>
      <c r="B16" s="133" t="s">
        <v>218</v>
      </c>
      <c r="C16" s="126" t="s">
        <v>6</v>
      </c>
      <c r="E16" s="159" t="s">
        <v>271</v>
      </c>
      <c r="F16" s="68"/>
    </row>
    <row r="17" spans="1:30" x14ac:dyDescent="0.25">
      <c r="A17" s="133"/>
      <c r="B17" s="134" t="s">
        <v>268</v>
      </c>
      <c r="E17" s="160" t="s">
        <v>269</v>
      </c>
      <c r="F17" s="145" t="s">
        <v>269</v>
      </c>
    </row>
    <row r="18" spans="1:30" x14ac:dyDescent="0.25">
      <c r="A18" s="133"/>
      <c r="B18" s="134" t="s">
        <v>246</v>
      </c>
      <c r="E18" s="160" t="s">
        <v>261</v>
      </c>
      <c r="F18" s="145" t="s">
        <v>261</v>
      </c>
    </row>
    <row r="19" spans="1:30" x14ac:dyDescent="0.25">
      <c r="A19" s="133"/>
      <c r="B19" s="133"/>
    </row>
    <row r="20" spans="1:30" x14ac:dyDescent="0.25">
      <c r="A20" s="133"/>
      <c r="B20" s="134" t="s">
        <v>247</v>
      </c>
      <c r="C20" s="134" t="s">
        <v>6</v>
      </c>
      <c r="E20" s="160" t="s">
        <v>214</v>
      </c>
    </row>
    <row r="21" spans="1:30" x14ac:dyDescent="0.25">
      <c r="A21" s="133"/>
      <c r="B21" s="134" t="s">
        <v>263</v>
      </c>
      <c r="E21" s="145" t="s">
        <v>236</v>
      </c>
    </row>
    <row r="22" spans="1:30" x14ac:dyDescent="0.25">
      <c r="A22" s="133"/>
      <c r="B22" s="133"/>
    </row>
    <row r="23" spans="1:30" x14ac:dyDescent="0.25">
      <c r="A23" s="135">
        <v>42429</v>
      </c>
      <c r="B23" s="133" t="s">
        <v>202</v>
      </c>
      <c r="F23" s="126" t="s">
        <v>273</v>
      </c>
      <c r="AD23" s="136">
        <f>A23</f>
        <v>42429</v>
      </c>
    </row>
    <row r="24" spans="1:30" x14ac:dyDescent="0.25">
      <c r="A24" s="133"/>
      <c r="B24" s="133" t="s">
        <v>156</v>
      </c>
      <c r="F24" s="126" t="s">
        <v>274</v>
      </c>
    </row>
    <row r="25" spans="1:30" ht="30" x14ac:dyDescent="0.25">
      <c r="A25" s="133"/>
      <c r="B25" s="133" t="s">
        <v>202</v>
      </c>
      <c r="F25" s="68" t="s">
        <v>219</v>
      </c>
    </row>
    <row r="26" spans="1:30" x14ac:dyDescent="0.25">
      <c r="A26" s="133"/>
      <c r="B26" s="133"/>
      <c r="F26" s="68"/>
    </row>
    <row r="27" spans="1:30" x14ac:dyDescent="0.25">
      <c r="A27" s="133"/>
      <c r="B27" s="134" t="s">
        <v>247</v>
      </c>
      <c r="C27" s="134" t="s">
        <v>6</v>
      </c>
      <c r="F27" s="160" t="s">
        <v>272</v>
      </c>
    </row>
    <row r="28" spans="1:30" x14ac:dyDescent="0.25">
      <c r="A28" s="133"/>
      <c r="B28" s="134" t="s">
        <v>263</v>
      </c>
      <c r="C28" s="134" t="s">
        <v>246</v>
      </c>
      <c r="F28" s="145" t="s">
        <v>261</v>
      </c>
    </row>
    <row r="29" spans="1:30" x14ac:dyDescent="0.25">
      <c r="A29" s="133"/>
      <c r="B29" s="134" t="s">
        <v>263</v>
      </c>
      <c r="F29" s="126" t="s">
        <v>237</v>
      </c>
    </row>
    <row r="30" spans="1:30" x14ac:dyDescent="0.25">
      <c r="A30" s="133"/>
      <c r="B30" s="133"/>
    </row>
    <row r="31" spans="1:30" x14ac:dyDescent="0.25">
      <c r="A31" s="135">
        <v>42436</v>
      </c>
      <c r="B31" s="133" t="s">
        <v>202</v>
      </c>
      <c r="F31" s="126" t="s">
        <v>6</v>
      </c>
      <c r="G31" s="126" t="s">
        <v>240</v>
      </c>
      <c r="AD31" s="136">
        <f>A31</f>
        <v>42436</v>
      </c>
    </row>
    <row r="32" spans="1:30" ht="30" x14ac:dyDescent="0.25">
      <c r="A32" s="133"/>
      <c r="B32" s="133" t="s">
        <v>202</v>
      </c>
      <c r="G32" s="68" t="s">
        <v>207</v>
      </c>
      <c r="H32" s="68" t="s">
        <v>6</v>
      </c>
    </row>
    <row r="33" spans="1:30" x14ac:dyDescent="0.25">
      <c r="A33" s="133"/>
      <c r="B33" s="133" t="s">
        <v>156</v>
      </c>
      <c r="C33" s="133" t="s">
        <v>202</v>
      </c>
      <c r="G33" s="126" t="s">
        <v>211</v>
      </c>
      <c r="H33" s="126" t="s">
        <v>6</v>
      </c>
    </row>
    <row r="34" spans="1:30" x14ac:dyDescent="0.25">
      <c r="A34" s="133"/>
      <c r="B34" s="134" t="s">
        <v>6</v>
      </c>
      <c r="C34" s="134"/>
      <c r="G34" s="126" t="s">
        <v>6</v>
      </c>
    </row>
    <row r="35" spans="1:30" x14ac:dyDescent="0.25">
      <c r="A35" s="133"/>
      <c r="B35" s="134" t="s">
        <v>247</v>
      </c>
      <c r="C35" s="134" t="s">
        <v>6</v>
      </c>
      <c r="G35" s="126" t="s">
        <v>214</v>
      </c>
    </row>
    <row r="36" spans="1:30" x14ac:dyDescent="0.25">
      <c r="A36" s="133"/>
      <c r="B36" s="134" t="s">
        <v>263</v>
      </c>
      <c r="C36" s="134"/>
      <c r="G36" s="126" t="s">
        <v>261</v>
      </c>
    </row>
    <row r="37" spans="1:30" x14ac:dyDescent="0.25">
      <c r="A37" s="133"/>
      <c r="B37" s="134" t="s">
        <v>263</v>
      </c>
      <c r="G37" s="126" t="s">
        <v>237</v>
      </c>
    </row>
    <row r="38" spans="1:30" ht="30" x14ac:dyDescent="0.25">
      <c r="A38" s="135">
        <v>42443</v>
      </c>
      <c r="B38" s="133" t="s">
        <v>202</v>
      </c>
      <c r="H38" s="68" t="s">
        <v>207</v>
      </c>
      <c r="AD38" s="136">
        <f>A38</f>
        <v>42443</v>
      </c>
    </row>
    <row r="39" spans="1:30" x14ac:dyDescent="0.25">
      <c r="A39" s="133"/>
      <c r="B39" s="133" t="s">
        <v>202</v>
      </c>
      <c r="C39" s="126" t="s">
        <v>156</v>
      </c>
      <c r="H39" s="126" t="s">
        <v>211</v>
      </c>
    </row>
    <row r="40" spans="1:30" x14ac:dyDescent="0.25">
      <c r="A40" s="133"/>
      <c r="B40" s="133" t="s">
        <v>202</v>
      </c>
      <c r="H40" s="143" t="s">
        <v>259</v>
      </c>
      <c r="I40" s="144" t="s">
        <v>260</v>
      </c>
    </row>
    <row r="41" spans="1:30" x14ac:dyDescent="0.25">
      <c r="A41" s="133"/>
      <c r="B41" s="133" t="s">
        <v>202</v>
      </c>
      <c r="C41" s="126" t="s">
        <v>156</v>
      </c>
      <c r="H41" s="126" t="s">
        <v>221</v>
      </c>
    </row>
    <row r="42" spans="1:30" ht="30" x14ac:dyDescent="0.25">
      <c r="A42" s="133"/>
      <c r="B42" s="134" t="s">
        <v>247</v>
      </c>
      <c r="C42" s="134" t="s">
        <v>248</v>
      </c>
      <c r="H42" s="68" t="s">
        <v>235</v>
      </c>
    </row>
    <row r="43" spans="1:30" ht="30" x14ac:dyDescent="0.25">
      <c r="A43" s="133"/>
      <c r="B43" s="133"/>
      <c r="H43" s="68" t="s">
        <v>238</v>
      </c>
    </row>
    <row r="44" spans="1:30" x14ac:dyDescent="0.25">
      <c r="A44" s="136" t="s">
        <v>6</v>
      </c>
      <c r="B44" s="133" t="s">
        <v>156</v>
      </c>
      <c r="H44" s="126" t="s">
        <v>237</v>
      </c>
    </row>
    <row r="45" spans="1:30" x14ac:dyDescent="0.25">
      <c r="A45" s="133"/>
      <c r="B45" s="133"/>
    </row>
    <row r="46" spans="1:30" ht="30" x14ac:dyDescent="0.25">
      <c r="A46" s="135">
        <v>42450</v>
      </c>
      <c r="B46" s="133" t="s">
        <v>223</v>
      </c>
      <c r="H46" s="68" t="s">
        <v>6</v>
      </c>
      <c r="I46" s="68" t="s">
        <v>224</v>
      </c>
    </row>
    <row r="47" spans="1:30" ht="30" x14ac:dyDescent="0.25">
      <c r="A47" s="135"/>
      <c r="B47" s="133" t="s">
        <v>226</v>
      </c>
      <c r="H47" s="68" t="s">
        <v>6</v>
      </c>
      <c r="I47" s="68" t="s">
        <v>227</v>
      </c>
    </row>
    <row r="48" spans="1:30" x14ac:dyDescent="0.25">
      <c r="A48" s="135"/>
      <c r="B48" s="133"/>
    </row>
    <row r="49" spans="1:30" x14ac:dyDescent="0.25">
      <c r="A49" s="135"/>
      <c r="B49" s="133" t="s">
        <v>253</v>
      </c>
      <c r="H49" s="126" t="s">
        <v>6</v>
      </c>
      <c r="I49" s="126" t="s">
        <v>241</v>
      </c>
    </row>
    <row r="50" spans="1:30" x14ac:dyDescent="0.25">
      <c r="A50" s="135"/>
      <c r="B50" s="133"/>
      <c r="H50" s="126" t="s">
        <v>6</v>
      </c>
      <c r="I50" s="126" t="s">
        <v>239</v>
      </c>
    </row>
    <row r="51" spans="1:30" x14ac:dyDescent="0.25">
      <c r="A51" s="135"/>
      <c r="B51" s="133"/>
    </row>
    <row r="52" spans="1:30" x14ac:dyDescent="0.25">
      <c r="A52" s="135">
        <v>42457</v>
      </c>
      <c r="B52" s="133" t="s">
        <v>202</v>
      </c>
      <c r="J52" s="126" t="s">
        <v>222</v>
      </c>
    </row>
    <row r="53" spans="1:30" x14ac:dyDescent="0.25">
      <c r="A53" s="135" t="s">
        <v>6</v>
      </c>
      <c r="B53" s="133" t="s">
        <v>223</v>
      </c>
      <c r="I53" s="68" t="s">
        <v>6</v>
      </c>
      <c r="J53" s="126" t="s">
        <v>249</v>
      </c>
      <c r="AD53" s="136" t="str">
        <f>A53</f>
        <v xml:space="preserve"> </v>
      </c>
    </row>
    <row r="54" spans="1:30" x14ac:dyDescent="0.25">
      <c r="A54" s="135"/>
      <c r="B54" s="133" t="s">
        <v>226</v>
      </c>
      <c r="I54" s="68" t="s">
        <v>6</v>
      </c>
      <c r="J54" s="126" t="s">
        <v>227</v>
      </c>
    </row>
    <row r="55" spans="1:30" x14ac:dyDescent="0.25">
      <c r="A55" s="135"/>
      <c r="B55" s="133"/>
    </row>
    <row r="56" spans="1:30" x14ac:dyDescent="0.25">
      <c r="A56" s="135"/>
      <c r="B56" s="133" t="s">
        <v>258</v>
      </c>
      <c r="J56" s="126" t="s">
        <v>241</v>
      </c>
    </row>
    <row r="57" spans="1:30" x14ac:dyDescent="0.25">
      <c r="A57" s="135"/>
      <c r="B57" s="133" t="s">
        <v>156</v>
      </c>
      <c r="I57" s="126" t="s">
        <v>6</v>
      </c>
      <c r="J57" s="126" t="s">
        <v>243</v>
      </c>
    </row>
    <row r="58" spans="1:30" x14ac:dyDescent="0.25">
      <c r="A58" s="135"/>
      <c r="B58" s="133"/>
    </row>
    <row r="59" spans="1:30" x14ac:dyDescent="0.25">
      <c r="A59" s="135">
        <v>42464</v>
      </c>
      <c r="B59" s="133" t="s">
        <v>223</v>
      </c>
      <c r="J59" s="68" t="s">
        <v>6</v>
      </c>
      <c r="K59" s="126" t="s">
        <v>225</v>
      </c>
      <c r="AD59" s="136">
        <f>A59</f>
        <v>42464</v>
      </c>
    </row>
    <row r="60" spans="1:30" x14ac:dyDescent="0.25">
      <c r="A60" s="135"/>
      <c r="B60" s="133" t="s">
        <v>226</v>
      </c>
      <c r="J60" s="68" t="s">
        <v>6</v>
      </c>
      <c r="K60" s="126" t="s">
        <v>229</v>
      </c>
    </row>
    <row r="61" spans="1:30" x14ac:dyDescent="0.25">
      <c r="A61" s="135"/>
      <c r="B61" s="133" t="s">
        <v>18</v>
      </c>
      <c r="J61" s="126" t="s">
        <v>6</v>
      </c>
      <c r="K61" s="126" t="s">
        <v>230</v>
      </c>
    </row>
    <row r="62" spans="1:30" x14ac:dyDescent="0.25">
      <c r="A62" s="135"/>
      <c r="B62" s="133"/>
    </row>
    <row r="63" spans="1:30" x14ac:dyDescent="0.25">
      <c r="A63" s="135"/>
      <c r="B63" s="133" t="s">
        <v>258</v>
      </c>
      <c r="K63" s="126" t="s">
        <v>241</v>
      </c>
    </row>
    <row r="64" spans="1:30" x14ac:dyDescent="0.25">
      <c r="A64" s="135"/>
      <c r="B64" s="133" t="s">
        <v>202</v>
      </c>
      <c r="K64" s="126" t="s">
        <v>242</v>
      </c>
    </row>
    <row r="65" spans="1:30" x14ac:dyDescent="0.25">
      <c r="A65" s="135"/>
      <c r="B65" s="133"/>
    </row>
    <row r="66" spans="1:30" x14ac:dyDescent="0.25">
      <c r="A66" s="135">
        <v>42471</v>
      </c>
      <c r="B66" s="133" t="s">
        <v>226</v>
      </c>
      <c r="L66" s="126" t="s">
        <v>229</v>
      </c>
      <c r="AD66" s="136">
        <f>A66</f>
        <v>42471</v>
      </c>
    </row>
    <row r="67" spans="1:30" x14ac:dyDescent="0.25">
      <c r="A67" s="135"/>
      <c r="B67" s="133" t="s">
        <v>18</v>
      </c>
      <c r="L67" s="126" t="s">
        <v>230</v>
      </c>
    </row>
    <row r="68" spans="1:30" x14ac:dyDescent="0.25">
      <c r="A68" s="135"/>
      <c r="B68" s="137" t="s">
        <v>202</v>
      </c>
      <c r="L68" s="126" t="s">
        <v>250</v>
      </c>
    </row>
    <row r="69" spans="1:30" x14ac:dyDescent="0.25">
      <c r="A69" s="135"/>
      <c r="B69" s="137"/>
    </row>
    <row r="70" spans="1:30" x14ac:dyDescent="0.25">
      <c r="A70" s="135"/>
      <c r="B70" s="133" t="s">
        <v>251</v>
      </c>
      <c r="C70" s="126" t="s">
        <v>252</v>
      </c>
      <c r="L70" s="126" t="s">
        <v>241</v>
      </c>
    </row>
    <row r="71" spans="1:30" x14ac:dyDescent="0.25">
      <c r="A71" s="135"/>
      <c r="B71" s="137" t="s">
        <v>156</v>
      </c>
      <c r="L71" s="126" t="s">
        <v>244</v>
      </c>
    </row>
    <row r="72" spans="1:30" x14ac:dyDescent="0.25">
      <c r="A72" s="135"/>
      <c r="B72" s="137" t="s">
        <v>202</v>
      </c>
      <c r="L72" s="126" t="s">
        <v>245</v>
      </c>
    </row>
    <row r="73" spans="1:30" x14ac:dyDescent="0.25">
      <c r="A73" s="135"/>
      <c r="B73" s="133"/>
    </row>
    <row r="74" spans="1:30" x14ac:dyDescent="0.25">
      <c r="A74" s="135">
        <v>42478</v>
      </c>
      <c r="B74" s="133" t="s">
        <v>226</v>
      </c>
      <c r="M74" s="126" t="s">
        <v>254</v>
      </c>
      <c r="AD74" s="136">
        <f>A74</f>
        <v>42478</v>
      </c>
    </row>
    <row r="75" spans="1:30" x14ac:dyDescent="0.25">
      <c r="A75" s="135"/>
      <c r="B75" s="133" t="s">
        <v>18</v>
      </c>
      <c r="M75" s="126" t="s">
        <v>230</v>
      </c>
    </row>
    <row r="76" spans="1:30" x14ac:dyDescent="0.25">
      <c r="A76" s="135"/>
      <c r="B76" s="137" t="s">
        <v>202</v>
      </c>
      <c r="L76" s="68" t="s">
        <v>6</v>
      </c>
      <c r="M76" s="126" t="s">
        <v>250</v>
      </c>
    </row>
    <row r="77" spans="1:30" x14ac:dyDescent="0.25">
      <c r="A77" s="135"/>
      <c r="B77" s="133"/>
    </row>
    <row r="78" spans="1:30" x14ac:dyDescent="0.25">
      <c r="A78" s="135">
        <v>42485</v>
      </c>
      <c r="B78" s="133" t="s">
        <v>226</v>
      </c>
      <c r="N78" s="126" t="s">
        <v>229</v>
      </c>
      <c r="AD78" s="136">
        <f>A78</f>
        <v>42485</v>
      </c>
    </row>
    <row r="79" spans="1:30" x14ac:dyDescent="0.25">
      <c r="N79" s="126" t="s">
        <v>230</v>
      </c>
      <c r="AD79" s="126"/>
    </row>
    <row r="80" spans="1:30" x14ac:dyDescent="0.25">
      <c r="A80" s="135"/>
      <c r="B80" s="137" t="s">
        <v>202</v>
      </c>
      <c r="L80" s="68" t="s">
        <v>6</v>
      </c>
      <c r="M80" s="68" t="s">
        <v>6</v>
      </c>
      <c r="N80" s="126" t="s">
        <v>250</v>
      </c>
    </row>
    <row r="81" spans="1:30" x14ac:dyDescent="0.25">
      <c r="A81" s="135"/>
      <c r="B81" s="137"/>
      <c r="N81" s="68"/>
    </row>
    <row r="82" spans="1:30" x14ac:dyDescent="0.25">
      <c r="A82" s="135">
        <v>42492</v>
      </c>
      <c r="B82" s="133" t="s">
        <v>226</v>
      </c>
      <c r="N82" s="68" t="s">
        <v>6</v>
      </c>
      <c r="O82" s="126" t="s">
        <v>229</v>
      </c>
      <c r="AD82" s="136">
        <f>A82</f>
        <v>42492</v>
      </c>
    </row>
    <row r="83" spans="1:30" x14ac:dyDescent="0.25">
      <c r="A83" s="135"/>
      <c r="B83" s="133" t="s">
        <v>18</v>
      </c>
      <c r="N83" s="68"/>
      <c r="O83" s="126" t="s">
        <v>255</v>
      </c>
      <c r="AD83" s="136"/>
    </row>
    <row r="84" spans="1:30" x14ac:dyDescent="0.25">
      <c r="A84" s="135"/>
      <c r="B84" s="137" t="s">
        <v>202</v>
      </c>
      <c r="N84" s="68"/>
      <c r="O84" s="126" t="s">
        <v>250</v>
      </c>
      <c r="AD84" s="136"/>
    </row>
    <row r="85" spans="1:30" x14ac:dyDescent="0.25">
      <c r="A85" s="135"/>
      <c r="B85" s="137"/>
      <c r="N85" s="68"/>
    </row>
    <row r="86" spans="1:30" x14ac:dyDescent="0.25">
      <c r="A86" s="135">
        <v>42499</v>
      </c>
      <c r="B86" s="137" t="s">
        <v>202</v>
      </c>
      <c r="N86" s="68"/>
      <c r="P86" s="126" t="s">
        <v>256</v>
      </c>
      <c r="AD86" s="136">
        <f>A86</f>
        <v>42499</v>
      </c>
    </row>
    <row r="87" spans="1:30" x14ac:dyDescent="0.25">
      <c r="A87" s="135"/>
      <c r="B87" s="137"/>
      <c r="N87" s="68"/>
    </row>
    <row r="88" spans="1:30" x14ac:dyDescent="0.25">
      <c r="A88" s="135">
        <v>42506</v>
      </c>
      <c r="B88" s="133"/>
      <c r="P88" s="126" t="s">
        <v>6</v>
      </c>
      <c r="Q88" s="126" t="s">
        <v>231</v>
      </c>
      <c r="AD88" s="136">
        <f>A88</f>
        <v>42506</v>
      </c>
    </row>
    <row r="89" spans="1:30" x14ac:dyDescent="0.25">
      <c r="A89" s="135"/>
      <c r="B89" s="133"/>
      <c r="Q89" s="126" t="s">
        <v>6</v>
      </c>
      <c r="R89" s="126" t="s">
        <v>6</v>
      </c>
    </row>
    <row r="90" spans="1:30" x14ac:dyDescent="0.25">
      <c r="A90" s="135">
        <v>42513</v>
      </c>
      <c r="B90" s="133"/>
      <c r="R90" s="126" t="s">
        <v>232</v>
      </c>
      <c r="AD90" s="136">
        <f>A90</f>
        <v>42513</v>
      </c>
    </row>
    <row r="91" spans="1:30" x14ac:dyDescent="0.25">
      <c r="A91" s="135"/>
      <c r="B91" s="133"/>
      <c r="Q91" s="68"/>
      <c r="R91" s="126" t="s">
        <v>233</v>
      </c>
    </row>
    <row r="92" spans="1:30" x14ac:dyDescent="0.25">
      <c r="A92" s="135" t="s">
        <v>6</v>
      </c>
      <c r="B92" s="133"/>
      <c r="Q92" s="68"/>
      <c r="R92" s="126" t="s">
        <v>234</v>
      </c>
      <c r="AD92" s="136" t="str">
        <f>A92</f>
        <v xml:space="preserve"> </v>
      </c>
    </row>
    <row r="93" spans="1:30" x14ac:dyDescent="0.25">
      <c r="A93" s="135"/>
      <c r="B93" s="133"/>
      <c r="Q93" s="68"/>
      <c r="AD93" s="136"/>
    </row>
    <row r="94" spans="1:30" x14ac:dyDescent="0.25">
      <c r="A94" s="135">
        <v>42520</v>
      </c>
      <c r="B94" s="133"/>
      <c r="Q94" s="68"/>
      <c r="S94" s="126" t="s">
        <v>257</v>
      </c>
      <c r="AD94" s="136">
        <f>A94</f>
        <v>42520</v>
      </c>
    </row>
    <row r="95" spans="1:30" x14ac:dyDescent="0.25">
      <c r="A95" s="135"/>
      <c r="B95" s="133"/>
    </row>
    <row r="96" spans="1:30" s="141" customFormat="1" ht="15.75" x14ac:dyDescent="0.25">
      <c r="A96" s="138" t="s">
        <v>228</v>
      </c>
      <c r="B96" s="139" t="s">
        <v>17</v>
      </c>
      <c r="C96" s="155" t="s">
        <v>1</v>
      </c>
      <c r="D96" s="155"/>
      <c r="E96" s="155"/>
      <c r="F96" s="155"/>
      <c r="G96" s="156" t="s">
        <v>16</v>
      </c>
      <c r="H96" s="157"/>
      <c r="I96" s="157"/>
      <c r="J96" s="157"/>
      <c r="K96" s="158"/>
      <c r="L96" s="140"/>
      <c r="M96" s="155" t="s">
        <v>13</v>
      </c>
      <c r="N96" s="155"/>
      <c r="O96" s="155"/>
      <c r="P96" s="155"/>
      <c r="Q96" s="156" t="s">
        <v>15</v>
      </c>
      <c r="R96" s="157"/>
      <c r="S96" s="157"/>
      <c r="T96" s="157"/>
      <c r="U96" s="158"/>
      <c r="V96" s="3" t="s">
        <v>6</v>
      </c>
      <c r="W96" s="3" t="s">
        <v>6</v>
      </c>
      <c r="X96" s="3" t="s">
        <v>6</v>
      </c>
      <c r="Y96" s="3" t="s">
        <v>6</v>
      </c>
      <c r="Z96" s="107" t="s">
        <v>6</v>
      </c>
      <c r="AD96" s="142" t="str">
        <f>A96</f>
        <v xml:space="preserve">Project: </v>
      </c>
    </row>
    <row r="97" spans="1:26" ht="51.75" x14ac:dyDescent="0.25">
      <c r="A97" s="129" t="s">
        <v>203</v>
      </c>
      <c r="B97" s="130" t="s">
        <v>201</v>
      </c>
      <c r="C97" s="131" t="s">
        <v>210</v>
      </c>
      <c r="D97" s="3">
        <v>42415</v>
      </c>
      <c r="E97" s="3">
        <f>D97+7</f>
        <v>42422</v>
      </c>
      <c r="F97" s="3">
        <f>E97+7</f>
        <v>42429</v>
      </c>
      <c r="G97" s="3">
        <f t="shared" ref="G97" si="1">F97+7</f>
        <v>42436</v>
      </c>
      <c r="H97" s="3">
        <f t="shared" ref="H97" si="2">G97+7</f>
        <v>42443</v>
      </c>
      <c r="I97" s="3">
        <f t="shared" ref="I97" si="3">H97+7</f>
        <v>42450</v>
      </c>
      <c r="J97" s="3">
        <f t="shared" ref="J97" si="4">I97+7</f>
        <v>42457</v>
      </c>
      <c r="K97" s="3">
        <f t="shared" ref="K97" si="5">J97+7</f>
        <v>42464</v>
      </c>
      <c r="L97" s="3">
        <f t="shared" ref="L97" si="6">K97+7</f>
        <v>42471</v>
      </c>
      <c r="M97" s="3">
        <f t="shared" ref="M97" si="7">L97+7</f>
        <v>42478</v>
      </c>
      <c r="N97" s="3">
        <f t="shared" ref="N97" si="8">M97+7</f>
        <v>42485</v>
      </c>
      <c r="O97" s="3">
        <f t="shared" ref="O97" si="9">N97+7</f>
        <v>42492</v>
      </c>
      <c r="P97" s="3">
        <f t="shared" ref="P97" si="10">O97+7</f>
        <v>42499</v>
      </c>
      <c r="Q97" s="3">
        <f t="shared" ref="Q97" si="11">P97+7</f>
        <v>42506</v>
      </c>
      <c r="R97" s="3">
        <f t="shared" ref="R97" si="12">Q97+7</f>
        <v>42513</v>
      </c>
      <c r="S97" s="3">
        <f t="shared" ref="S97" si="13">R97+7</f>
        <v>42520</v>
      </c>
      <c r="T97" s="3">
        <f t="shared" ref="T97" si="14">S97+7</f>
        <v>42527</v>
      </c>
      <c r="U97" s="3">
        <f t="shared" ref="U97" si="15">T97+7</f>
        <v>42534</v>
      </c>
      <c r="V97" s="3">
        <f t="shared" ref="V97" si="16">U97+7</f>
        <v>42541</v>
      </c>
      <c r="W97" s="3">
        <f t="shared" ref="W97" si="17">V97+7</f>
        <v>42548</v>
      </c>
      <c r="X97" s="3">
        <f t="shared" ref="X97" si="18">W97+7</f>
        <v>42555</v>
      </c>
      <c r="Y97" s="3">
        <f>X97+7</f>
        <v>42562</v>
      </c>
      <c r="Z97" s="3">
        <f>Y97+7</f>
        <v>42569</v>
      </c>
    </row>
  </sheetData>
  <mergeCells count="8">
    <mergeCell ref="C1:F1"/>
    <mergeCell ref="G1:K1"/>
    <mergeCell ref="M1:P1"/>
    <mergeCell ref="Q1:U1"/>
    <mergeCell ref="C96:F96"/>
    <mergeCell ref="G96:K96"/>
    <mergeCell ref="M96:P96"/>
    <mergeCell ref="Q96:U96"/>
  </mergeCells>
  <printOptions gridLines="1"/>
  <pageMargins left="0.70866141732283472" right="0.70866141732283472" top="0.55118110236220474" bottom="0.15748031496062992" header="0.31496062992125984" footer="0.31496062992125984"/>
  <pageSetup paperSize="8" scale="75" orientation="landscape" r:id="rId1"/>
  <headerFooter>
    <oddHeader>&amp;L&amp;"-,Bold"Date: &amp;D&amp;C&amp;"-,Bold"EST080: Estates HelpDesk&amp;R&amp;"-,Bold"Project Manager: Anne Mathison, Business Lead: Colin Pritchard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- old plan</vt:lpstr>
      <vt:lpstr>Current Plan</vt:lpstr>
      <vt:lpstr>temp-Tasks Plan</vt:lpstr>
      <vt:lpstr>FULL Tasks Plan not started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WOODGER Sue</dc:creator>
  <cp:lastModifiedBy>MATHISON Anne</cp:lastModifiedBy>
  <cp:lastPrinted>2016-02-17T09:32:28Z</cp:lastPrinted>
  <dcterms:created xsi:type="dcterms:W3CDTF">2013-03-05T09:33:56Z</dcterms:created>
  <dcterms:modified xsi:type="dcterms:W3CDTF">2016-03-01T17:26:27Z</dcterms:modified>
</cp:coreProperties>
</file>